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项目表（全年）" sheetId="3" r:id="rId1"/>
  </sheets>
  <definedNames>
    <definedName name="_xlnm._FilterDatabase" localSheetId="0" hidden="1">'项目表（全年）'!$A$1:$AA$61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<sst xmlns="http://schemas.openxmlformats.org/spreadsheetml/2006/main" count="433" uniqueCount="230">
  <si>
    <t>附件2</t>
  </si>
  <si>
    <t>卡若区2025年脱贫县财政衔接推进乡村振兴补助资金项目完工情况统计表</t>
  </si>
  <si>
    <t>填报单位：昌都市卡若区农业农村和科学技术局</t>
  </si>
  <si>
    <t>金额单位：万元</t>
  </si>
  <si>
    <t>序号</t>
  </si>
  <si>
    <t>县（区）、乡（镇）名称</t>
  </si>
  <si>
    <t>项目名称</t>
  </si>
  <si>
    <t>建设地点（所在乡村名）</t>
  </si>
  <si>
    <t>项目建设内容（项目总体情况：可行性、必要性、经营性项目主体）</t>
  </si>
  <si>
    <t>项目性质      （新建或续建）</t>
  </si>
  <si>
    <t>项目主管部门</t>
  </si>
  <si>
    <t>项目责任人及
联系电话</t>
  </si>
  <si>
    <t xml:space="preserve">项目                                开工时间     </t>
  </si>
  <si>
    <t xml:space="preserve">预计                                   竣工时间    </t>
  </si>
  <si>
    <t>财政衔接推进乡村振兴补助资金来源及金额</t>
  </si>
  <si>
    <t>投资计划（万元）</t>
  </si>
  <si>
    <t>项目预计年均实现收益                           （万元）</t>
  </si>
  <si>
    <t>项目受益群众户                        （户）</t>
  </si>
  <si>
    <t>项目受益群众人数                       （人）</t>
  </si>
  <si>
    <t>其中</t>
  </si>
  <si>
    <t>项目完成情况</t>
  </si>
  <si>
    <t>资金来源名称</t>
  </si>
  <si>
    <t>金额（万元）</t>
  </si>
  <si>
    <t>总投资</t>
  </si>
  <si>
    <t>中央财政衔接推进乡村振兴补助资金</t>
  </si>
  <si>
    <t>自治区财政                 衔接推进乡村振兴补助资金</t>
  </si>
  <si>
    <t>地（市）财政衔接推进乡村振兴补助资金</t>
  </si>
  <si>
    <t>县（区）财政衔接推进乡村振兴补助资金</t>
  </si>
  <si>
    <t>援藏                     资金</t>
  </si>
  <si>
    <t>银行                             贷款</t>
  </si>
  <si>
    <t>项目单位自筹</t>
  </si>
  <si>
    <t>其他资金                （含整合资金）</t>
  </si>
  <si>
    <t>受益脱贫户数（含监测对象）</t>
  </si>
  <si>
    <t>受益脱贫人数（含监测对象）</t>
  </si>
  <si>
    <t>行次</t>
  </si>
  <si>
    <t>一、卡若区</t>
  </si>
  <si>
    <t>一、生产发展类（含产业基础设施配套类）</t>
  </si>
  <si>
    <t>卡若区</t>
  </si>
  <si>
    <t>卡若区2025年人畜分离项目</t>
  </si>
  <si>
    <t>建设内容：为全区2759户农牧民实施分散式牛栏、牛棚圈舍建设等，实行差异化补贴，以农牧户自行建设改造提升为主，主要采取石木、砖混、钢架结构等（建设牛棚、牛栏圈舍面积根据农牧户牲畜存栏基础计算）。项目总体情况：现农牧民居住条件基本为人畜混居状态，人畜之间的疾病可互相传播，不利于人体健康；且人畜在同一空间中生活，牲畜的排泄物遍布，易造成环境污染，生活环境较差。可行性：对2573户农牧民进行人畜分离，符合人居环境整治等相关文件及政策要求和农牧民诉求。必要性：该项目为消除农牧区人畜混居现象，使人畜共患疾病风险大幅度降低，可促进农牧区人居环境进一步得以改善，生态环境质量持续稳定向好，是建设美丽宜居和美乡村的重要抓手。效益分析：项目实施后使2573户农牧民群众生活条件及生活环境得到有效改善，实现人畜分离可降低患病概率。项目受益群众2573户，实现户均增收2000元，预计劳务增收514.6万元。资产管理：移交项目修建农牧民进行管理，涉及村委会及乡（镇）监督。</t>
  </si>
  <si>
    <t>新建</t>
  </si>
  <si>
    <t>卡若区农业农村和科学技术局</t>
  </si>
  <si>
    <t>达瓦拉姆13628950001</t>
  </si>
  <si>
    <t>中央财政衔接推进乡村振兴补助资金2426万元；（含中央少数民族发展资金49万元）县级配套资金147万元。</t>
  </si>
  <si>
    <t>2759户（含第二批186户）已全部完工</t>
  </si>
  <si>
    <t>卡若区2025年农村厕所改造提升项目</t>
  </si>
  <si>
    <t>建设内容：为全区2058户农牧民实施厕所改造提升，以农牧户自行建设改造提升为主，主要采取石木、砖混等结构。项目总体情况：现在农牧民使用的厕所基本为土厕或者旱厕，建筑面积较小，建造技术不高，存在一定的安全隐患，卫生条件较差，不利于人体健康，且排泄物处理不恰当，易造成环境污染，生活环境较差。可行性：对2058户农牧民户厕进行改造提升，符合人居环境整治等相关文件及政策要求和农牧民诉求。必要性：一是有效改善卫生条件，农村传统旱厕存在诸多卫生问题，如粪便暴露、蚊蝇滋生等，容易传播疾病。建设卫生厕所可以有效减少粪便对环境的污染，降低传染病的传播风险，保障农民的身体健康。二是提升生活质量，卫生厕所的使用更加方便、舒适，能够为农民提供更好的生活体验，同时也有助于改善农村的人居环境，提升农村的整体形象。三是促进农村文明建设，农村厕所建设是农村精神文明建设的重要内容之一。通过建设卫生厕所，可以引导农民养成良好的卫生习惯和文明意识，促进农村社会的文明进步。四是推动乡村振兴，农村厕所建设是乡村振兴战略的重要组成部分。改善农村卫生条件和人居环境，可以吸引更多的人才和资源流向农村，促进农村经济的发展和社会的进步。五是保护生态环境，农村厕所建设可以减少粪便对土壤和水源的污染，保护生态环境，同时也有助于推动农村的可持续发展。效益分析：项目实施后使2058户农牧民群众生活条件及生活环境得到有效改善。项目受益群众2058户。资产管理：移交农牧民自行管理，涉及村委会及乡（镇）监督。</t>
  </si>
  <si>
    <t>中央财政衔接推进乡村振兴补助资金308.7万元，自治区财政衔接推进乡村振兴补助资金102.9万元；县级配套资金41.16万元。</t>
  </si>
  <si>
    <t>已完工</t>
  </si>
  <si>
    <t>日通乡谷布山乡村旅游基础设施配套项目</t>
  </si>
  <si>
    <t>日通乡向达村、列沙村、冻多村</t>
  </si>
  <si>
    <t>建设内容：公共厕所113.4㎡、道路提升改造2147m、藏药材种植6441㎡及温泉池改造512m²。项目总体情况：向达村：向达村以农业为主，依靠种植青稞、养殖牲畜，辅以少量虫草采挖来增加年均收入，现有115户545人，以半农半牧的经济发展单一形式对我村发展旅游经济不利；列沙村：现有87户437人，整村以农业为主，依靠种植青稞、养殖牲畜，辅以少量虫草采挖来增加年均收入，经调查该村群众意愿强烈，支持谷布山周边配套建设项目。冻多村：冻多村现有106户680人，整村以半农半牧的经济发展结构，目前无村集体经济产业带动，该项目目前周边无基础配套设施。可行性：而乡村旅游作为旅游资源的真正价值开始为人们所广泛认识，乡村旅游是以乡野农村的风光和活动为吸引物，以都市居民为目标市场，以满足旅游者娱乐求知和回归自然等方面需求为目的的一种旅游方式，逐渐向多样化、融合化和个性化方向发展。按照市委“22445”以及区委“12445”总体工作思路，根据《卡若区乡村旅游专项规划》以及《昌都市卡若区嘎玛沟景区策划》的内容，为配合嘎玛沟旅游资源的建设，我区在嘎玛沟沿线已实施了大量的文旅基础设施工程，2024年卡若区交通局安排项目实施了该道路通达，路段为谷布山入口至山顶温泉的车辆道路。本次申报日通乡谷布山乡村旅游基础设施配套项目，所涉及的道路提升建设内容，为内部道路提升。我局秉持“不重复建设、保护生态文明”的原则，本次仅对谷布乡村旅游配套基础设施进行完善。谷布山作为我区重点乡村旅游之一，通过对乡村旅游基础设施的提升改造，能有效带动乡村旅游的快速发展。必要性：谷布山虽为我区重点乡村旅游之一，但由于基础设施不完善，每年接待游客多数较为零散自驾游为主，以冻多村为核心接待游客约500人，带动本地收入也不到10万元，群众收入也是以车马费，餐饮费为主导，在旅游接待的其他收入较为滞后。通过项目的实施不仅改善当地群众的生产、生活环境，同时有利于游客深入体验谷布山的秀美风光，有利于当地乡村文化旅游的发展。对日通乡的整体形象进行再次提升，对当地居民生产、生活和文化交流，旅游发展，具有促进作用，将吸引更多的游客至此参观旅游，谷布山公路沿线也将逐渐增加5-20家的经营性商户，通过自主经营住宿、餐饮等增加乡村旅游收入，让更多游客能在谷布山沿线3个村庄休息、停留、游玩、切实提升本地群众的旅游收入，让本地农牧民在家门口就业，吃上“旅游饭”，走上致富路。效益分析：项目建设过程中，能带动向达，列沙，冻多村群众参与建设，预计带动农牧民劳务增收148万元。预计项目建成后，每年将新增5000人以上的游客前往谷布山，可通过开设洒洌营地、乡间民宿、牧区餐饮、零食杂货店等形式，以及销售本地特产（獐子菌、虫草、牛奶、酸奶）、体验牧区生活、租赁车辆、马匹、人工等形式多渠道增加旅游收入，预计年均可直接或间接带动沿线日通乡香达村、冻多村、列沙村公路沿线308户1662人农牧民增收，其中受益脱贫户7户14人，为沿线群众可直接增加经济收入40万元。资产管理：移交向达，列沙，冻多村村委会进行管理，由日通乡人民政府监督。</t>
  </si>
  <si>
    <t>卡若区文化和旅游局</t>
  </si>
  <si>
    <t>廖奇 13908951831</t>
  </si>
  <si>
    <t>中央财政衔接推进乡村振兴补助资金65.4万元；自治区财政衔接推进乡村振兴补助资金1084.77万元；市级配套资金 56.87万元；县级配套资金273.32元。</t>
  </si>
  <si>
    <t>卡若区柴维乡贡秋机械加工厂巩固提升项目</t>
  </si>
  <si>
    <t>建设内容：采购神百重工牌重汽豪沃+三一14吨5节随车吊1辆、豪沃统帅PRO170载货汽车1辆、内燃平衡重式叉车HELI合力1辆、激光切割机（6025—1200W）1台、激光切管机（7025c—6000W）1台及数控液压卷板机、数控弯折机、数控车床等设施设备。项目主体情况：柴维乡贡秋机械加工厂于2018年开始投产运营，主营生产炒青稞机、磨面机、石磨机等产品，目前销售状况良好，年销售额达70万元，现有当地农牧民群众8人轮流就业，有力带动了当地农牧民群众增收。可行性：该项目目前生产的炒青稞机、磨面机、石磨机等产品销量良好，同时该企业有两个国家级发明专利，技术实力雄厚；通过本项目的实施，可带动柴维乡乡村产业微小型轻加工经济体的发展，扩大企业产能并辐射周边地区，可培训技术工人，带动农牧民群众增收增技。必要性：通过该项目的实施，可以进一步加强企业生产能力、提高产能、开拓渠道、延伸产业链，促进村集体经济持续稳定发展。运营主体：西藏贡秋农机科技有限公司。利益联结：村集体+企业+村民。效益分析：项目建设过程中带动农牧民劳务增收18万元；项目投产后，预计年均实现分红15万元，带动20人轮流就业，促进当地群众约276户1304人增收，其中受益脱贫户数32户125人。资产确权：项目建设完成后，移交村集体进行管理，资产权属归村集体所有。</t>
  </si>
  <si>
    <t>中央财政衔接推进乡村振兴补助资金262.03万元；县级配套资金16.72万元。</t>
  </si>
  <si>
    <t>卡若区日通乡温达村安康奶牛养殖合作社巩固提升项目</t>
  </si>
  <si>
    <t>日通乡温达村</t>
  </si>
  <si>
    <t>建设内容：新建牛舍606.10㎡、加工车间255.50㎡及配套设施等工程，采购娟姗奶牛50头、配套适应期天然牧草颗粒饲料4.5吨。项目总体情况：合作社自成立以来一直秉持通过现代化养殖技术和科学管理方法，提升当地农民养殖技术，实现转移就业，促进当地农牧民收入，至今每年带动固定就业人数4人（其中脱贫户1人），带动流动就业人数30人，累计发放工资27.8万元；长期扶持建档立卡14户，发放物资等折算金额7万元。现主营业务涵盖犏牛养殖86头、年产奶量56760公斤，年净收入34万元，是一座已经形成了一定规模的养殖基地，注册资金200万元人民币。合作社的地理位置优越，周围环境优美，水源充足，水质优良，有利于养殖业的发展。可行性：项目建设地点气候适宜，土地资源丰富，具备良好的奶牛养殖自然条件。当地政府高度重视奶牛养殖业的发展，出台了一系列扶持政策，为项目建设创造了良好的政策环境。必要性：温达村现有群众142户559人，随着人们生活水平的提高，对奶制品的需求不断增加，奶牛养殖业具有广阔的市场前景。然而，当前奶牛养殖行业也面临着一些挑战，如养殖技术有待提高、养殖设施老化、环境污染等问题，但由于资金、技术等方面的限制，发展遇到瓶颈，需要进行巩固提升。效益分析：项目建设过程中带动农牧民劳务增收20万元。产生利润的10%上交村集体，同时带动4人实现“家门口”就业，人均年增收4.2万元以上。项目受益群众142户559人，其中受益脱贫户1户1人。利益联结机制：村集体+合作社+农户。资产确权：项目建设完成后，移交村集体管理，资产权属归村集体所有。</t>
  </si>
  <si>
    <t>中央财政衔接推进乡村振兴补助资金89.63万元；自治区衔接推进乡村振兴补助资金200万元；县级配套资金55.3万元；</t>
  </si>
  <si>
    <t>卡若区城关镇通夏村古当卡洒咧营地公路工程</t>
  </si>
  <si>
    <t>城关镇通夏村</t>
  </si>
  <si>
    <t>建设内容：按四级公路（Ⅱ类）标准建设2.599公里，采用天然砂砾石路面，路基宽度4.5m。新建Gr-C-2E波形梁护栏1358米、标志牌5个、浆砌片石挡墙264立方米、新建天然砂砾石路面面层10935.6平方米，与边防路相交的平面交叉1处（混凝土路面85.9立方米）。项目总体情况：本项目位于昌都市卡若区城关镇通夏村，道路现状为村民自建简易土路，路基宽度约2.5—3.0米，有6处路基较窄无挡墙，回头弯较多，高差较大，容易造成滑坡，沿线冲沟2处，常年有水流，雨水及路基内侧汇水对路基进行冲刷，容易造成塌陷，存在严重安全隐患。雨天车辆通行困难，需要增设挡墙，加宽路基，增加通行率，提高道路通行的安全性。可行性：通过项目建设，车辆可直接通过道路到达洒咧营地，避免车辆破坏周边的草皮，有助于生态环境保护。该项目实施可直接促进当地的旅游业发展，也将为农牧民提供更多与旅游相关的就业机会，进一步促进经济发展。必要性：目前洒咧营地位置交通不便，给当地村民出行和洒咧营地客人出入带来了极大的不便，大部分车辆可能被迫行驶在草坪上，对草皮造成严重破坏，雨雪天气更是通行尤为困难，这也严重制约了当地经济的发展，该项目落实可促进当地经济发展，有效改善交通基础条件，吸引更多游客，带动当地农牧民就业增收。效益分析：在项目建设过程中，当地农牧民将参与建设工作，预计农牧民劳务增收27万元。道路修建后洒咧营地附近夏天露营人数可达300人，可带动当地经济发展，增加农牧民就业机会，受益群众户119户480人，其中受益脱贫户13户49人。资产管理：移交通夏村村委会进行管理，由城关镇人民政府监督。</t>
  </si>
  <si>
    <t>卡若区交通运输局</t>
  </si>
  <si>
    <t>洛松朗加 13308953358</t>
  </si>
  <si>
    <t>中央财政衔接推进乡村振兴补助资金203.18万元；市级配套资金16.17万元；县级配套资金50.53万元。</t>
  </si>
  <si>
    <t>卡若区如意乡桑多村娟姗奶牛项目</t>
  </si>
  <si>
    <t>如意乡桑多村</t>
  </si>
  <si>
    <t>建设内容：采购娟姗奶牛48头、配套适应期天然牧草颗粒饲料4吨。项目总体情况：桑多村面积45平方千米，为半农半牧村，317国道穿境而过，海拔3200米左右，土地多分布在河谷地带的梯地和平地上，生产条件优越，草场资源丰富，目前全村村民共计119户480人，存栏牦牛800头，根据调查，愿意养殖娟姗奶牛村民有32户，通过推广娟姗奶牛养殖，可有效改变农牧民群众生产观念，改善牧区生产结构，促进增收。可行性：一是技术可行，“十三五”以来，卡若区农业农村和科学技术局持续推广娟姗奶牛养殖，积累了丰富的养殖经验，村民养殖期间可全程提供技术指导，提高娟姗奶牛的存活率和出奶率。二是经济可行，娟姗奶牛性成熟早，一般15-16月龄便开始配种，年平均产奶量约为3500升，乳脂率平均为5.5%—6%，乳脂色黄而风味好，奶品质经济效益良好。三是环境可行，桑多村位于G317国道一侧，村委会驻地海拔 3200 米，周边无工业污染，草场资源丰富，娟姗奶牛养殖条件良好。本项目属于到户项目，由养殖户进行饲养管理，收入由养殖户自由分配，民众意愿较强。必要性：一是提高农牧民收入，桑多村为半农半牧村，村民主要依靠农牧业、畜牧业、林下资源采集、虫草采集、外出劳务、运输等作为主要经济来源，收入单一且偏低，娟姗奶牛乳质浓厚，乳脂、乳蛋白含量、出奶量均明显高于普通牦牛，优质乳蛋白含量达3.5%以上，通过养殖娟姗奶牛，可提高生鲜牛奶产量和品质，增加奶农收入。二是娟姗奶牛作为进口品种，在高寒海拔地区适应度高，采食性好，耐粗饲、易养殖、成本低，适合大规模推广，改善牧区生产结构，增加农牧民收入，实现奶业的可持续发展。效益分析：通过销售奶制品带动桑多村32户经济增收，按每头牛年产奶量3000kg，预计年产奶量14吨左右，经济收益约25万元，受益群众32户168人。运营主体：农牧民群众。资产管理：由涉及村委会及卡若区如意乡人民政府监督。</t>
  </si>
  <si>
    <t>中央财政衔接推进乡村振兴补助资金100.64万元；县级配套资金7万元。</t>
  </si>
  <si>
    <t>卡若区如意乡庭院经济项目</t>
  </si>
  <si>
    <t>如意乡（如意村、永嘎村、桑那村、桑多村、达若村、杜嘎村）</t>
  </si>
  <si>
    <t>建设内容：桃树884株、苹果树884株、梨树442株、杏树442株及苗木运输、栽种、养护等。项目总体情况：如意乡以农业为主，依靠种植青稞、养殖牲畜，现有442户1768人愿意实施庭院经济种植果树（其中：如意村50户、永嘎村45户、桑那村122户、桑多村43户、达若村113户、杜嘎村69户），村庄内现已有农牧民栽种桃树和苹果树，户均年产量约100kg，气候条件占据全区优势，发展庭院经济条件可行；该项目目前周边无基础配套设施。可行性：2023年，中央一号文件《中共中央 国务院关于做好2023年全面推进乡村振兴重点工作的意见》，明确提出“鼓励脱贫地区有条件的农户发展庭院经济”。庭院经济，首次在“中央一号文件”中亮相，将千家万户的小庭院，上升到国家层面推动落实的重点任务。推动高质量发展庭院经济，对增强脱贫地区发展内生动力、增加农民收入、合理开发利用农村闲置资源、增加全社会的食物供给能力。如意乡气候条件优越，已有农牧民庭院内种植果树，且产量可观，为发展庭院果木提供了参考，项目实施可行。必要性：农村的庭院经济可以根据立体农业的发展进行建设，可以进行多种植物的种植，这样可以抵御大风、冰雹的侵袭，可以提高农业抗灾的能力。庭院经济的发展有利于解决农村剩余劳动力。农村发展庭院经济可以为家庭所有的人员提供平台，有利于家庭成员的积极性，使农村剩余劳动力得到转移。庭院经济使农民既不离土也不离乡，有利于农村生活的安定，有利于乡村旅游业的发展。效益分析：项目实施完成后，能通过销售水果带动如意村442户经济增收，受益群众442户1768人。运营主体：农牧民群众。资产管理：由如意村、永嘎村、桑那村、桑多村达若村、杜嘎村委会及卡若区如意乡人民政府监督。</t>
  </si>
  <si>
    <t>中央财政衔接推进乡村振兴补助资金298.5万元；县级配套资金 132.6万元。</t>
  </si>
  <si>
    <t>卡若区三江源休闲农业产业基础设施改造提升项目</t>
  </si>
  <si>
    <t>城关镇野堆村</t>
  </si>
  <si>
    <t>建设内容：道路提升改造1800㎡、地面硬化1500㎡、环境整治1000平方米及配套附属设施设备等。 项目总体情况：临近昌都市城区，附近路、水、电等基础配套设施齐全，地理条件优越，交通条件良好，在城区周边半小时交通圈内仅有本项目一个特色休闲农业产业项目，市场前景良好。可行性：有利于完善基础设施，提高农牧民、游客体验，推动城区周边特色农业的发展，打造卡若区城乡融合发展的典范，促进卡若区现代农牧业发展产业链条建立健全，对卡若区农牧产业转型升级提供重要支撑。必要性：通过本项目的实施，可带动卡若区城区周边特色产业的发展，打造卡若区城乡融合发展的典范，同时可引进外来管理团队对我区产业发展、培育商管人才具有提振作用，对运用现代化管理手段增强经济效能具有良好带动效果，可树立项目运营管理典型。运营主体：卡若区蓝天圣洁产业投资有限公司。效益分析：项目建设过程中带动农牧民劳务增收70万元。项目投产后，预计年均实现分红18万元以上。受益群众756户3399人，其中受益脱贫户223户787人。利益联结机制：“村集体+企业+农户”。资产确权：建设完成后移交卡若区蓝天圣洁产业投资有限公司进行经营管理，由卡若区农业农村和科学技术局监督，资产权属归卡若区农业农村和科学技术局。</t>
  </si>
  <si>
    <t>自治区财政衔接推进乡村振兴补助资金573万元；市级乡村振兴补助资金30万元，县配套资金97万元；</t>
  </si>
  <si>
    <t>昌都市卡若区蔬菜大棚基地巩固提升项目</t>
  </si>
  <si>
    <r>
      <rPr>
        <sz val="11"/>
        <color theme="1"/>
        <rFont val="宋体"/>
        <charset val="134"/>
      </rPr>
      <t>杜嘎村、康多村</t>
    </r>
    <r>
      <rPr>
        <sz val="11"/>
        <rFont val="宋体"/>
        <charset val="134"/>
      </rPr>
      <t>、瓦约村</t>
    </r>
  </si>
  <si>
    <t>建设内容：改造老旧温室大棚369个，包括塑料薄膜103482.27㎡、保温被103482.27㎡、大棚防水修复16441.76㎡、墙体修复2500㎡、水渠5300m等工程。项目总体情况：如意乡杜嘎村、拉多乡康多村、卡若区瓦约村设施蔬菜大棚多为2012年至2014年期间建设，已使用十年以上时间，现棚膜棉被、墙体等设施破损严重，蔬菜产量受此影响减产较多；该项目的实施可完善大棚生产设施，提高蔬菜产量，保障蔬菜供给能力，促进农牧民群众收入增长。可行性：该项目实施可完善大棚生产设施，提高蔬菜产量，特别是提升蔬菜生产品质，加快有机农业发展进程，有效促进农业增效，农民增收。必要性：如意乡杜嘎村、拉多乡康多村、卡若区瓦约村设施大棚目前使用年限已比较长，棚膜棉被、墙体等设施破损严重，蔬菜产量受此影响减产较多，特别是冬春季节，由于保温设施差，蔬菜产量低，自给率低；该项目的实施可完善大棚生产设施，增加蔬菜产能，提升蔬菜自给能力。同时，项目的实施可以提高农户种植积极性，进一步完善蔬菜种植体系，推动特色蔬菜产业发展。效益分析：通过项目实施，蔬菜生产基础设施持续完善，生产条件不断改善，蔬菜自给能力得到有效提升，项目实施后预计大棚亩产提升800斤以上，营收增加约90万元。项目受益人口352户1492人，其中受益脱贫户99户377人。利益联结：村集体+菜农+农户。资产管理：移交杜嘎村、康多村、瓦约村村集体进行管理，由如意乡、拉多乡、卡若镇人民政府监督。</t>
  </si>
  <si>
    <t>自治区财政衔接推进乡村振兴补助资金1254.5万元，（其中：含自治区少数民族发展资金524万元），市级配套资金138.34万元；县级配套资金375.10万元。</t>
  </si>
  <si>
    <t>俄洛镇俄洛桥辣椒种植加工基地项目</t>
  </si>
  <si>
    <t>俄洛镇 加林村、约达村、郭穷村</t>
  </si>
  <si>
    <t>建设内容：建设约10亩辣椒种植试验基地，试种多品种辣椒，维修400㎡辣椒产品加工车间，按种植面积采购地膜、网围栏，采购烘干机、粉碎机、配送车辆、质量检测等配套设施设备。项目总体情况：试种辣椒为俄洛桥后续辣椒产品提供原材料支撑，待试种成功后，联合农科所不断进行品种改良，待时机成熟后，全面向群众推广种植形成地域性特色经济作物，全面提升农牧民群众种植作物收入，按照食品加工相关标准执行。自2002年云南烧烤店入驻俄洛镇开始，秘制的特色风味、多样化的种类、独特的烹饪技艺在区内外形成了备受青睐“俄洛桥”烧烤，烧烤的精髓来源于秘制调味品“俄洛桥辣椒面”，至今已成为“家中常备”“送礼首选”的物品。依托“俄洛桥烧烤”现有市场，进一步加强品牌建设与市场推广，提升“俄洛桥辣椒面”品牌知名度和美誉度，拓展线上销售渠道，提高市场份额。俄洛镇坐落于国道214线旁，是昌都市科教城，资源要素聚集、基础设施齐全、服务功能完善，交通便利、外来流动人口及过往游客众多，辖区内有3所学校、10个教学点，在校学生达2.1万余名，教师1753名，“烧烤”作为俄洛桥的地标美食，深受广大群众、游客和师生喜爱，为辣椒出售提供了良好的市场环境，特别是旅游旺季和节假日期间，辣椒面已供不应求。分利用加林村、郭穷村、约达村自然资源、地理优势，群众优势，迅速占领“俄洛桥辣椒”空白市场，制定合理的品牌理念和产品价格，规模化种植、加工，再开拓线上销路，挖掘潜在客户，在俄洛镇辖区内完成从种植到销售的一体化经营，打造具有核心竞争力的辣椒加工厂。效益分析：建成后，正常运营期限内每年预计营收15万余元，可轮流带动30余人实现“家门口”就业，人均增收2000元以上，村集体收入5万元。项目受益人口347户1300余人；利益联结：“村集体+企业+农户”。资产管理：移交加林村、约达村、郭穷村村集体进行管理，由俄洛镇人民政府监督。</t>
  </si>
  <si>
    <t>卡若区俄洛镇人民政府</t>
  </si>
  <si>
    <t>其美13549057766</t>
  </si>
  <si>
    <t>中央发展新型农村集体经济资金210万元。</t>
  </si>
  <si>
    <t>卡若区蓝天圣洁高品质青稞产品（面包）生产加工项目</t>
  </si>
  <si>
    <t>卡若镇</t>
  </si>
  <si>
    <r>
      <rPr>
        <sz val="11"/>
        <rFont val="宋体"/>
        <charset val="134"/>
        <scheme val="minor"/>
      </rPr>
      <t>建设内容：采购内容为自动化面包生产设施（其中：含烤炉5台、蛋糕切割机器1台、和面机3台、净水设备1套、冷藏库2间、冷冻库3间等）及包装、运输设备等。项目总体情况：目前面包合作企业在昌都城区范围内有7家门店，员工40余人，年销售额约600余万元，销售涉及学校、政企食堂等单位，销售渠道发达，运营状况良好，推广青稞类产品条件优越。可行性：青稞富含蛋白质、膳食纤维以及维生素，脂肪和糖分含量较低，有助于调节免疫功能、降低胆固醇和血糖，将青稞融入面包，能够提供更全面的营养；同时，借助学校、政企食堂等销售渠道，产品销量较为稳定，市场前景良好。</t>
    </r>
    <r>
      <rPr>
        <sz val="11"/>
        <color theme="1"/>
        <rFont val="宋体"/>
        <charset val="134"/>
        <scheme val="minor"/>
      </rPr>
      <t>必要性：该项目实施后，通过学校、政企食堂等销售渠道，有利于推广产品，提高市场认同度，打造本地品牌，扩大青稞购买量，进一步带动群众增收。</t>
    </r>
    <r>
      <rPr>
        <sz val="11"/>
        <rFont val="宋体"/>
        <charset val="134"/>
        <scheme val="minor"/>
      </rPr>
      <t>效益分析：直接提供生产、质检、运输，销售岗位约20个（平均工资3500-8000元/月不等），年分红约15万元；同时每年厂房租金约10万元。利益联结机制：企业+合作社+农户。经营性项目运营主体：建设完成移交卡若区蓝天圣洁产业投资有限公司进行经营管理，由卡若区农业农村和科学技术局监督，资产确权：卡若区蓝天圣洁产业投资有限公司</t>
    </r>
  </si>
  <si>
    <t>中央衔接推进乡村振兴资金（少数民族发展资金）172万元）， 自治区财政衔接推进乡村振兴补助资金110万元 县（区）财政衔接推进乡村振兴补助资金318万元</t>
  </si>
  <si>
    <t>二、小型公益基础类</t>
  </si>
  <si>
    <t>1.水利类（11）</t>
  </si>
  <si>
    <t>昌都市卡若区拉多乡瓦措村（瓦达、瓦措）小型供水规范化建设和改造工程</t>
  </si>
  <si>
    <t>拉多乡瓦措村</t>
  </si>
  <si>
    <t>建设内容：新建取水池3座，25m³减压池2座，50m³蓄水池4座，阀门井37座；输水主管2588m（DN90PE管1021m、DN110PE管1567m），配水主管4490m（DN90PE管3045m、DN110PE管1445m），配水支管DN50PE管1100m，入户管DN25PE管1220m，输配水管均采用1.6MPaPE管，防冻供水桩61座。项目总体情况：因现有供水工程修建年限较早，基本已达到正常使用年限，供水设施及建筑物出现不同程度的损坏，且工程原水源较小，取水口设置简易，造成供水工程供水能力不足，供水质量得不到有效保障，无法满足群众日益提升的生活用水需求。可行性：该项目建设条件、水源、技术、交通、材料供应、管理等方面已具备所需条件，且该供水工程选址合理、方案成熟，不存在环境等敏感性因素，政府为项目的实施提供便利的条件，该项目的实施是完全可行的。必要性：因现有供水工程修建年限较早，基本已达到正常使用年限，供水设施及建筑物出现不同程度的损坏，但由于供水管道深埋地下，群众不能及时对管道进行疏通，维修，使得供水工程管道堵塞，且工程原水源较小，取水口设置简易，造成供水工程供水能力不足，供水质量得不到有效保障，无法满足群众日益提升的生活用水需求，现状供水规模与农村供水高质量发展要求还存在一定差距，亟需建设供水工程提升当地村民安全用水需求。效益分析：通过本次工程的实施，提高卡若区农村饮水安全保障水平，使拉多乡瓦措村邦多自然村61户383名农牧民群众喝上更加方便、稳定和安全的饮用水，同时该项目的实施还能吸纳当地群众务工，预计农牧民劳务增收29.9万元。资产管理：移交拉多乡瓦措村村委会进行管理，由拉多乡人民政府监督。</t>
  </si>
  <si>
    <t>卡若区水利局</t>
  </si>
  <si>
    <t>魏真一19908951616</t>
  </si>
  <si>
    <t>中央财政衔接推进乡村振兴补助资金238万元；市级配套资金18.36万元；县级配套资金42.75万元。</t>
  </si>
  <si>
    <t>昌都市卡若区城关镇白格村白格自然村小型供水规范化建设和改造工程</t>
  </si>
  <si>
    <t>城关镇白格村</t>
  </si>
  <si>
    <t>建设内容：新建取水口5座、蓄水池2座（1座30m³、1座20m³），铺设管道14780m（DN90管道6100m、DN75管道5600m、DN32入户管道3080m），安装防冻供水桩88套及配套4座检修闸阀井、2座泄水井；项目总体情况：该工程点现有饮水工程设施为村民自建取水设施，建设标准不高，经过多年运行使用，时常出现不同程度损坏，用水难以保障，导致当地村民用水困难。可行性：卡若区在小型水利工程的建设和管理中取得了很多良好的经验，政府组织领导有力，建立了良好的运行管护机制，这些条件保障了该项目的实施是完全可行的。必要性：该工程点现有饮水工程设施为村民自建取水设施，建设标准不高，经过多年运行使用，时常出现不同程度损坏，用水难以保障，当地村民用水困难，急需建设供水工程解决当地村民安全用水问题。效益分析：通过本次工程的实施，提高卡若区农村饮水安全保障水平，使城关镇白格村白格、色土自然村84户307名农牧民群众喝上更加方便、稳定和安全的饮用水，同时该项目的实施还能吸纳当地群众务工，预计农牧民劳务增收28.7万元。资产管理：移交白格村村委会进行管理，由城关镇人民政府监督。</t>
  </si>
  <si>
    <t>中央财政衔接推进乡村振兴补助资金226.08万元；市级配套资金17.58万元；县级配套资金43.55万元。</t>
  </si>
  <si>
    <t>拉多乡贡西村小型供水规范化建设和改造工程</t>
  </si>
  <si>
    <t>拉多乡贡西村</t>
  </si>
  <si>
    <t>建设内容：新建取水池2座，25m³蓄水池（减压池）9座，50m³蓄水池1座，阀门井52座；输水主管DN75PE管7329m，配水主管DN75PE管2404m，配水支管DN50PE管1300m，入户管DN25PE管1530m，输配水管均采用1.6MPaPE管，防冻供水桩51座。项目总体情况：该工程点现有饮水工程设施为村民自建取水设施，建设标准不高，经过多年运行使用，时常出现不同程度损坏，用水难以保障，导致当地村民用水困难。可行性：卡若区在小型水利工程的建设和管理中取得了很多良好的经验，政府组织领导有力，建立了良好的运行管护机制，这些条件保障了该项目的实施是完全可行的。必要性：该工程点现有饮水工程设施为村民自建取水设施，建设标准不高，经过多年运行使用，时常出现不同程度损坏，用水难以保障，当地村民用水困难，急需建设供水工程解决当地村民安全用水问题。效益分析：通过本次工程的实施，提高卡若区农村饮水安全保障水平，使拉多乡贡西村江吉自然村、瓦世自然村51户345名农牧民群众喝上更加方便、稳定和安全的饮用水，同时该项目的实施还能吸纳当地群众务工，预计农牧民劳务增收37.1万元。资产管理：移交贡西村村委会进行管理，由拉多乡人民政府监督。</t>
  </si>
  <si>
    <t>中央财政衔接推进乡村振兴补助资金294.48万元；市级配套资金22.97万元；县级配套资金53.88万元。</t>
  </si>
  <si>
    <t>卡若区芒达乡委日村委日自然村千人以下集中供水改造工程</t>
  </si>
  <si>
    <t>芒达乡委日村委日自然村</t>
  </si>
  <si>
    <t>建设内容：新建引泉池1座，30m³蓄水池（减压池）2座，闸阀井13座，输水主管1.6MpaDN50PE管1716m，配水主管1.6MpaDN75PE管1136m，配水支管1.6MpaDN32PE管400m，入户管1.6MpaDN25PE管325m，防冻供水桩13座。项目总体情况：现有供水工程目前水源干涸，蓄水池容量不足，入户管道没有保温措施，冬季会冻结，导致当地村民用水困难。可行性：该项目具有交通条件好、地方建筑材料丰富、劳动力资源充足、技术可行、政府大力支持等条件，项目是十分可行的。必要性：现有供水工程目前水源干涸，蓄水池容量不足，入户管道没有保温措施，冬季会冻结，当地村民用水困难，急需建设供水工程解决当地村民安全用水问题。效益分析：通过本次工程的实施，提高卡若区农村饮水安全保障水平，使芒达乡委日村委日自然村13户120名农牧民群众喝上更加方便、稳定和安全的饮用水，同时该项目的实施还能吸纳当地群众务工，预计农牧民劳务增收13.5万元。资产管理：移交委日村村委会进行管理，由芒达乡人民政府监督。</t>
  </si>
  <si>
    <t>中央财政衔接推进乡村振兴补助资金99.04万元；市级配套资金8.12万元；县级配套资金28.29万元。</t>
  </si>
  <si>
    <t>昌都市卡若区俄洛镇孔玛村小型供水规范化建设和改造工程</t>
  </si>
  <si>
    <t>俄洛镇孔玛村</t>
  </si>
  <si>
    <t>建设内容：新建取水口2座、150m蓄水池1座、闸阀井5座、调压井6座及防冻供水桩160个，铺设管道13500m（DN200管道1500m、DN110管道2000m、DN90管道3000m、DN75管道3800m、DN32入户管道3200m）等工程。项目总体情况：由于现有供水工程运行时间较长，目前该工程点的供水设施及建筑物损坏严重，供水管道老旧破损，供水能力不足，且工程原水源较小，取水口设置简易，造成供水严重不足，严重影响村民用水。可行性：卡若区在小型水利工程的建设和管理中取得了很多良好的经验：政府组织领导得力，确保项目管理有序；水利局技术力量有保障；项目实施条件良好；建立了良好的运行管护机制，这些条件保障了该项目的实施是完全可行的。必要性：由于现有供水工程运行时间较长，目前该工程点的供水设施及建筑物损坏严重，供水管道老旧破损，供水能力不足，且工程原水源较小，取水口设置简易，造成供水严重不足，严重影响村民用水。这是保障民生、促进经济可持续发展的需要。因此该项目的实施是十分必要和迫切的。效益分析：通过本次工程的实施，提高卡若区农村饮水安全保障水平，使俄洛镇孔玛村孔玛自然村、夏然自然村160户810名农牧民群众喝上更加方便、稳定和安全的饮用水，同时该项目的实施还能吸纳当地群众务工，预计农牧民劳务增收28.7万元。资产管理：移交孔玛村村委会进行管理，由俄洛镇人民政府监督。</t>
  </si>
  <si>
    <t>中央财政衔接推进乡村振兴补助资金217.72万元；市级配套资金17.72万元；县级配套资金53.32万元。</t>
  </si>
  <si>
    <t>拉多乡巴郭村小型供水规范化建设和改造工程</t>
  </si>
  <si>
    <t>拉多乡巴郭村</t>
  </si>
  <si>
    <t>建设内容：新建取水口2座、50m蓄水池1座，铺设管道18680m（DN63管道8000m、DN50管道5750m、DN32入户管道4930m）及配套检修井6座、减压闸阀井3座。项目总体情况：由于现有供水工程运行时间较长，目前该工程点的供水设施及建筑物损坏严重，供水管道老旧破损，供水能力不足，且工程原水源较小，取水口设置简易，造成供水严重不足，严重影响村民用水。可行性：卡若区在小型水利工程的建设和管理中取得了很多良好的经验：政府组织领导得力，确保项目管理有序；水利局技术力量有保障；项目实施条件良好；建立了良好的运行管护机制，这些条件保障了该项目的实施是完全可行的。必要性：由于现有供水工程运行时间较长，目前该工程点的供水设施及建筑物损坏严重，供水管道老旧破损，供水能力不足，且工程原水源较小，取水口设置简易，造成供水严重不足，严重影响村民用水。这是保障民生、促进经济可持续发展的需要。因此该项目的实施是十分必要和迫切的。效益分析：通过本次工程的实施，提高卡若区农村饮水安全保障水平，使拉多乡巴郭村138户1050名农牧民群众喝上更加方便、稳定和安全的饮用水，同时该项目的实施还能吸纳当地群众务工，预计农牧民劳务增收22.6万元。资产管理：移交巴郭村村委会进行管理，由拉多乡人民政府监督。</t>
  </si>
  <si>
    <t>中央财政衔接推进乡村振兴补助资金179.08万元；市级配套资金13.72万元；县级配套资金33.27万元。</t>
  </si>
  <si>
    <t>昌都市卡若区城关镇小恩达村小恩达自然村千人以下集中供水改造工程</t>
  </si>
  <si>
    <t>城关镇小恩达村小恩达自然村</t>
  </si>
  <si>
    <t>建设内容：新建取水池2座、50m³减压池4座、75m³蓄水池1座，闸阀井28座，输水管1.6MpaDN75PE管5075m，新建蓄水池后接村上原配水管网。项目总体情况：由于现有供水工程运行时间较长，目前该工程点的供水设施及建筑物损坏严重，供水管道老旧破损，供水能力不足，且工程原水源较小，取水口设置简易，造成供水严重不足，严重影响村民用水。可行性：卡若区在小型水利工程的建设和管理中取得了很多良好的经验：政府组织领导得力，确保项目管理有序；水利局技术力量有保障；项目实施条件良好；建立了良好的运行管护机制，这些条件保障了该项目的实施是完全可行的。必要性：由于现有供水工程运行时间较长，目前该工程点的供水设施及建筑物损坏严重，供水管道老旧破损，供水能力不足，且工程原水源较小，取水口设置简易，造成供水严重不足，严重影响村民用水。这是保障民生、促进经济可持续发展的需要。效益分析：通过本次工程的实施，提高卡若区农村饮水安全保障水平，使城关镇小恩达村小恩达自然村95户300名农牧民群众喝上更加方便、稳定和安全的饮用水，同时该项目的实施还能吸纳当地群众务工，预计农牧民劳务增收14.5万元。资产管理：移交小恩达村村委会进行管理，由城关镇人民政府监督。</t>
  </si>
  <si>
    <t>中央财政衔接推进乡村振兴补助资金107.27万元；市级配套资金8.73 万元；县级配套资金29.53万元。</t>
  </si>
  <si>
    <t>昌都市卡若区如意乡永嘎、桑那村农村供水改造工程</t>
  </si>
  <si>
    <t>如意乡永嘎、桑那村</t>
  </si>
  <si>
    <t>建设内容：新建取水口4座，蓄水池3座，减压井7座，闸阀井13座，排气阀井4座，输水管道11455m（DN75管道4840m、DN63管道4900m、DN32入户管道1715m），防冻供水桩 54座。项目总体情况：由于现有供水工程修建年限久远，取水设施及蓄水池、取水口损坏严重，供水管道老旧破损且供水能力不足，原水源取水口破坏造成取水严重不足，严重影响村民生活用水。可行性：卡若区在小型水利工程的建设和管理中取得了很多良好的经验：政府组织领导得力，确保项目管理有序；水利局技术力量有保障；项目实施条件良好；建立了良好的运行管护机制，这些条件保障了该项目的实施是完全可行的。必要性：由于现有供水工程修建年限久远，取水设施及蓄水池、取水口损坏严重，供水管道老旧破损且供水能力不足，原水源取水口破坏造成取水严重不足，严重影响村民生活用水。这是保障民生、促进经济可持续发展的需要。效益分析：通过本次工程的实施，提高卡若区农村饮水安全保障水平，使如意乡永嘎、桑那村54户462名农牧民群众喝上更加方便、稳定和安全的饮用水，同时该项目的实施还能吸纳当地群众务工，预计农牧民劳务增收21.9万元。资产管理：移交永嘎、桑那村村委会进行管理，由如意乡人民政府监督。</t>
  </si>
  <si>
    <t>自治区财政衔接推进乡村振兴补助资金162.83万元市级配套资金13.21万元；县级配套资金43.42万元。</t>
  </si>
  <si>
    <t>昌都市卡若区如意乡桑那村多括卡自然村河道综合治理工程</t>
  </si>
  <si>
    <t>卡若区如意乡桑那村多括卡自然村</t>
  </si>
  <si>
    <t>建设内容：综合治理河道总1.4km，包含新建堤防长0.79km，河道疏浚1.4km，新建固砂坎4座，新建下河梯步4座。项目总体情况：目前卡若区如意乡桑那村多括卡自然村河段未采取工程措施，岸坡植被缺乏，岸坡裸露，抗冲性能及稳定性较差，水土流失严重；河道乱石堆置，淤积严重，阻碍河道行洪，堵塞河道；无防洪工程，防洪体系不完善，现状防洪能力低，对沿河各村落居民聚集点的人民生命财产安全造成极大的威胁。可行性：卡若区在小型水利工程的建设和管理中取得了很多良好的建设经验；政府组织领导得力，确保项目管理有序；当地已建或在建堤防工程施工经验丰富，且技术力量有保障；项目自然条件、交通条件等实施条件良好；建立了良好的运行管护机制，这些条件保障了该项目的实施是完全可行的。必要性：该工程是保障经济发展和维持社会稳定的需要；是改善和保护生态环境，防止水土流失的需要；是防洪减灾，保护项目区居民生命财产安全的需要；项目的实施可极大提升项目区基础设施条件和群众生产生活环境，促进当地特色产业发展并带动群众增收致富，具有十分明显的经济效益。因此该项目的实施是十分必要和迫切的。效益分析：通过本工程的实施，可以改善和保护生态环境，防止水土流失，提升如意乡桑那村多括卡自然村防洪减灾能力，保护50户159名农牧民群众生命财产安全。资产管理：如意乡桑那村进行管理，如意人民政府监督。</t>
  </si>
  <si>
    <t>中央财政衔接推进乡村振兴补助资金400万元（以工代赈）；</t>
  </si>
  <si>
    <t>昌都市卡若区卡若镇休索村休索自然村供水改造工程</t>
  </si>
  <si>
    <t>卡若镇休索村休索自然村</t>
  </si>
  <si>
    <r>
      <rPr>
        <b/>
        <sz val="11"/>
        <rFont val="宋体"/>
        <charset val="134"/>
      </rPr>
      <t>项目建设内容：</t>
    </r>
    <r>
      <rPr>
        <sz val="11"/>
        <rFont val="宋体"/>
        <charset val="134"/>
      </rPr>
      <t>新建取水池1座，20m³蓄水池（减压池）2座，闸阀井5座，输水管DN50PE管2700m，配水主管DN50PE管800m，配水支管DN32PE管400m，入户管DN25PE管400m，防冻供水桩13座。</t>
    </r>
    <r>
      <rPr>
        <b/>
        <sz val="11"/>
        <rFont val="宋体"/>
        <charset val="134"/>
      </rPr>
      <t>项目总体情况：</t>
    </r>
    <r>
      <rPr>
        <sz val="11"/>
        <rFont val="宋体"/>
        <charset val="134"/>
      </rPr>
      <t>原有供水工程由于修建年限较久，基本上失去运行能力，取水口损坏无法取水、蓄水池漏水严重且高程较低、蓄水池到村内的供水管道基本裸露破损严重，当地村民用水困难。本次实施供水改造工程，可改善提升卡若区卡若镇休索村修索自然村约13户90人（脱贫户数8户，脱贫人口43人）用水问题。</t>
    </r>
    <r>
      <rPr>
        <b/>
        <sz val="11"/>
        <rFont val="宋体"/>
        <charset val="134"/>
      </rPr>
      <t>可行性：</t>
    </r>
    <r>
      <rPr>
        <sz val="11"/>
        <rFont val="宋体"/>
        <charset val="134"/>
      </rPr>
      <t>通过近几年来农村饮水解困和饮水安全工程的实施，为巩固提升农村饮水安全问题积累了丰富的经验，在技术方面和管理方面已有比较成功的经验，在水资源和经济方面有很好的条件，这些条件保障了该项目的实施是完全可行的。</t>
    </r>
    <r>
      <rPr>
        <b/>
        <sz val="11"/>
        <rFont val="宋体"/>
        <charset val="134"/>
      </rPr>
      <t>必要性：</t>
    </r>
    <r>
      <rPr>
        <sz val="11"/>
        <rFont val="宋体"/>
        <charset val="134"/>
      </rPr>
      <t>该工程的建设能解决当地村民的用水问题，是保障民生的需要、是促进经济可持续发展的需要、是实现乡村振兴战略，全面建成小康社会的需要。因此该项目的实施是十分必要的。</t>
    </r>
    <r>
      <rPr>
        <b/>
        <sz val="11"/>
        <rFont val="宋体"/>
        <charset val="134"/>
      </rPr>
      <t>效益分析：</t>
    </r>
    <r>
      <rPr>
        <sz val="11"/>
        <rFont val="宋体"/>
        <charset val="134"/>
      </rPr>
      <t>本项目的实施，可改善项目区基础设施条件，使畜牧业，农牧民用水得以改善，受益群众数13户90人。</t>
    </r>
    <r>
      <rPr>
        <b/>
        <sz val="11"/>
        <rFont val="宋体"/>
        <charset val="134"/>
      </rPr>
      <t>资产管理：</t>
    </r>
    <r>
      <rPr>
        <sz val="11"/>
        <rFont val="宋体"/>
        <charset val="134"/>
      </rPr>
      <t>移交卡若镇人民政府运行，卡若区水利局进行监督。</t>
    </r>
  </si>
  <si>
    <t>中央财政衔接推进乡村振兴补助资金90万元，自治区衔接推进乡村振兴补助资金，38.44万元，县（区）财政衔接推进乡村振兴补助资金 30.69万元</t>
  </si>
  <si>
    <t>昌都市卡若区芒达乡（索土、芒达、莫堆）农村供水改造工程</t>
  </si>
  <si>
    <t>芒达乡</t>
  </si>
  <si>
    <r>
      <rPr>
        <b/>
        <sz val="11"/>
        <rFont val="宋体"/>
        <charset val="134"/>
      </rPr>
      <t>项目建设内容：</t>
    </r>
    <r>
      <rPr>
        <sz val="11"/>
        <rFont val="宋体"/>
        <charset val="134"/>
      </rPr>
      <t>新建取水口6座，新建20m³蓄水池4座，给水管道共计20533米，其中DN75管道3000米、DN63管道13852米、DN32入户管道3681米，防冻取水桩65套、闸阀井19套、排气阀14套、减压阀14套。</t>
    </r>
    <r>
      <rPr>
        <b/>
        <sz val="11"/>
        <rFont val="宋体"/>
        <charset val="134"/>
      </rPr>
      <t>项目总体情况：</t>
    </r>
    <r>
      <rPr>
        <sz val="11"/>
        <rFont val="宋体"/>
        <charset val="134"/>
      </rPr>
      <t>因现有供水工程修建年限较早，基本已达到正常使用年限，供水设施及建筑物出现不同程度的损坏，但由于供水管道深埋地下，群众不能及时对管道进行疏通，维修，使得供水工程管道堵塞，且工程原水源较小，取水口设置简易，造成供水工程供水能力不足，供水质量得不到有效保障，无法满足群众日益提升的生活用水需求，现状供水规模与农村供水高质量发展要求还存在一定差距，亟需建设供水工程提升当地村民安全用水需求。</t>
    </r>
    <r>
      <rPr>
        <b/>
        <sz val="11"/>
        <rFont val="宋体"/>
        <charset val="134"/>
      </rPr>
      <t>可行性：</t>
    </r>
    <r>
      <rPr>
        <sz val="11"/>
        <rFont val="宋体"/>
        <charset val="134"/>
      </rPr>
      <t>通过近几年来农村饮水解困和饮水安全工程的实施，为巩固提升农村饮水安全问题积累了丰富的经验，在技术方面和管理方面已有比较成功的经验，在水资源和经济方面有很好的条件，这些条件保障了该项目的实施是完全可行的。</t>
    </r>
    <r>
      <rPr>
        <b/>
        <sz val="11"/>
        <rFont val="宋体"/>
        <charset val="134"/>
      </rPr>
      <t>必要性：</t>
    </r>
    <r>
      <rPr>
        <sz val="11"/>
        <rFont val="宋体"/>
        <charset val="134"/>
      </rPr>
      <t>该工程的建设能有效解决当地村民的用水问题，是保障民生的需要、是卡若区经济社会快速发展的需要、是实现乡村振兴战略，全面建成小康社会的需要。因此该项目的实施是十分必要的。</t>
    </r>
    <r>
      <rPr>
        <b/>
        <sz val="11"/>
        <rFont val="宋体"/>
        <charset val="134"/>
      </rPr>
      <t>经营性项目主体：</t>
    </r>
    <r>
      <rPr>
        <sz val="11"/>
        <rFont val="宋体"/>
        <charset val="134"/>
      </rPr>
      <t>移交芒达乡人民政府运行，卡若区水利局进行监督。</t>
    </r>
  </si>
  <si>
    <t>2025年</t>
  </si>
  <si>
    <t>自治区衔接推进乡村振兴补助资金258万元，县（区）财政衔接推进乡村振兴补助资金 26.733174万元</t>
  </si>
  <si>
    <t>2.交通</t>
  </si>
  <si>
    <t>卡若区埃西乡帮迪村及若巴乡郭那村行政村道路提质工程</t>
  </si>
  <si>
    <t>埃西乡</t>
  </si>
  <si>
    <r>
      <rPr>
        <b/>
        <sz val="11"/>
        <rFont val="宋体"/>
        <charset val="134"/>
      </rPr>
      <t>建设内容：</t>
    </r>
    <r>
      <rPr>
        <sz val="11"/>
        <rFont val="宋体"/>
        <charset val="134"/>
      </rPr>
      <t>按四级公路（Ⅱ类）标准建设3.207公里（其中：埃西乡帮迪村公路1.89公里，若巴乡郭那村公路1.317公里）采用水泥混凝土路面，路面宽度3.5m，新建钢筋混凝土盖板沟10.5m、直径1.5m钢波纹管涵22m、直径2.0m钢波纹管涵7.5m、直径1m钢波纹管涵10.5m。项目总体情况：埃西乡邦迪村及若巴乡郭那村公路，原有道路为土路，路面宽度2—3米，地势险峻，坑洼不平，缺少横向排水，一遇雨雪天气，公路受积水积雪侵蚀。加之昌都市水泥厂矿石采集点位于埃西乡邦迪村，本项目为邦迪村通往采矿点的唯一公路，该路段一遇雨季，泥泞不堪，车辆根本无法通行，严重影响当地村民出入及矿石运输。为增加矿石运输量带动收益，当地群众对道路维修的意愿反映十分强烈。可行性：埃西乡邦迪村公路修建后村民的车辆将更好地通行，村民车辆去往采矿点不再受雨季的影响。项目建设后车辆通行更加顺畅便捷，安全隐患减少，节约运输时间，雨季也可正常通行，间接提高农牧民收入。必要性：该项目为村民出行的唯一通道，村庄内住户多、车辆多、家庭上学子女也多。因该项目原有道路坡陡路窄，存在极大的安全隐患，严重影响村民出行及行车安全，造成村民出行严重不便。为了让村民及矿石运输车辆更好地通行，减少运输费用，节约时间成本，提高出行安全系数，雨季也能正常通行，间接增加村民收入，迫切需要修建此路。效益分析：项目建设过程中，预计带动当地农牧民劳务增收60万元。项目修建后村民的车辆将更好地通行，减少运输费用，为村民节约时间成本，雨季也可正常通行，使村民对外进行物资交换更为方便，提高村民收入。可使农牧民出行时间平均缩短约0.3小时，受益群众351户1350人。资产管理：移交邦迪村村委会及郭那村村委会进行管理，由埃西乡人民政府及若巴乡人民政府监督。</t>
    </r>
  </si>
  <si>
    <t>中央财政衔接推进乡村振兴补助资金475.5万元；市级配套资金37.69万元；县级配套资金86.76万元。</t>
  </si>
  <si>
    <t>卡若区沙贡乡小土村农田桥梁连接工程</t>
  </si>
  <si>
    <t>沙贡乡小土村</t>
  </si>
  <si>
    <r>
      <rPr>
        <b/>
        <sz val="11"/>
        <rFont val="宋体"/>
        <charset val="134"/>
      </rPr>
      <t>建设内容：</t>
    </r>
    <r>
      <rPr>
        <sz val="11"/>
        <rFont val="宋体"/>
        <charset val="134"/>
      </rPr>
      <t xml:space="preserve"> 新建13.0m钢筋混凝土空心板桥一座，桥梁总宽5.5m=0.5m（护栏）+4.5m行车道+0.5m（护栏），导流堤20m，道路维修平整2.5公里。</t>
    </r>
    <r>
      <rPr>
        <b/>
        <sz val="11"/>
        <rFont val="宋体"/>
        <charset val="134"/>
      </rPr>
      <t>项目总体情况：</t>
    </r>
    <r>
      <rPr>
        <sz val="11"/>
        <rFont val="宋体"/>
        <charset val="134"/>
      </rPr>
      <t>小土村与农田之间需跨越沿塘木渠支流，冲沟宽约8.5m，村民种植农田及收获农作物，遇到雨季需绕行半小时，且无法进入机械等。小土村原有村道多年年久失修，现道路坑洼不平，3.5m～4m宽的简易道路，青稞成熟后全靠群众肩背腰扛。</t>
    </r>
    <r>
      <rPr>
        <b/>
        <sz val="11"/>
        <rFont val="宋体"/>
        <charset val="134"/>
      </rPr>
      <t>可行性：</t>
    </r>
    <r>
      <rPr>
        <sz val="11"/>
        <rFont val="宋体"/>
        <charset val="134"/>
      </rPr>
      <t>项目的修建增设桥梁，导流堤等，村民到农田及出行不再需要蹚水过河，消除安全隐患。可使居民出行时间平均缩短约0.5小时，村民也可以在项目修建中参与进来，也将为农牧民更快捷便利地出行，进一步促进经济发展，项目的建设能够直接为当地群众增加就业岗位和劳务收入。本项目的建成后，有效节约了农作物运输成本，减少了居民出行时间，改善了当地的生活出行条件，直接受益于当地人民群众。当地人民群众热切希望本项目尽快开工建设，并希望能够参与到项目建设中来，学习技能和增加收入。</t>
    </r>
    <r>
      <rPr>
        <b/>
        <sz val="11"/>
        <rFont val="宋体"/>
        <charset val="134"/>
      </rPr>
      <t>必要性：</t>
    </r>
    <r>
      <rPr>
        <sz val="11"/>
        <rFont val="宋体"/>
        <charset val="134"/>
      </rPr>
      <t>1、是促进群众就业增收的需要，2、是促进特殊类型地区振兴的重大举措，3、是城乡统筹发展的必然之路，4、是实现经济发展和生态文明建设共赢的需要，本项目是当地村民出行的唯一通道，因该项目位置为村民自筹资金修建简易木桥无法满足机械进入农田入口处，沿塘木曲支流而建，靠河道侧无防护措施，存在极大的安全隐患，村民出行受到极大的限制。</t>
    </r>
    <r>
      <rPr>
        <b/>
        <sz val="11"/>
        <rFont val="宋体"/>
        <charset val="134"/>
      </rPr>
      <t>效益分析：</t>
    </r>
    <r>
      <rPr>
        <sz val="11"/>
        <rFont val="宋体"/>
        <charset val="134"/>
      </rPr>
      <t>现有农田115亩，亩产425斤左右，待项目实施后机械进入农田收割更加方便，群众将采用机械进行种植及采收，预计每亩增产150斤。项目建设完成后可使居民出行时间平均缩短约0.5小时，村民也可以在项目修建中参与进来，项目受益群众户83户425人，预计带动当地农牧民劳务增收11.4万元，项目建成后居民的间接收入也会增加。</t>
    </r>
    <r>
      <rPr>
        <b/>
        <sz val="11"/>
        <rFont val="宋体"/>
        <charset val="134"/>
      </rPr>
      <t>资产管理：</t>
    </r>
    <r>
      <rPr>
        <sz val="11"/>
        <rFont val="宋体"/>
        <charset val="134"/>
      </rPr>
      <t>移交沙贡乡人民政府运行</t>
    </r>
    <r>
      <rPr>
        <b/>
        <sz val="11"/>
        <rFont val="宋体"/>
        <charset val="134"/>
      </rPr>
      <t>，</t>
    </r>
    <r>
      <rPr>
        <sz val="11"/>
        <rFont val="宋体"/>
        <charset val="134"/>
      </rPr>
      <t>由卡若区交通运输局进行组织养护。</t>
    </r>
  </si>
  <si>
    <t>洛松朗加13308953358</t>
  </si>
  <si>
    <t>自治区财政衔接推进乡村振兴补助资金84.93万元，县（区）财政衔接推进乡村振兴补助资金116.5865万元</t>
  </si>
  <si>
    <t>3.农田灌溉类</t>
  </si>
  <si>
    <t>卡若区沙贡乡达东村灌溉工程</t>
  </si>
  <si>
    <t>沙贡乡达东村</t>
  </si>
  <si>
    <t>建设内容：新建取水口1座、集水池1座、1000m³圆形蓄水池1座，铺设管道7250.5m及配套给水栓176套、闸阀井21套、减压池7套等工程。项目总体情况：项目位于昌都市卡若区沙贡乡达东村沙帕自然村；达东村北距瓦吉1.14千米，西距果洛村1.7千米。设有多诺卡、沙帕、格巴、东俄、加热卡、多天卡6个村民小组，辖区面积35平方千米。主要河流有昂曲河，农业以种植青稞为主，海拔4312米，灌区高度差为225.5米，原水池为自然洼塘，塘边和塘底均有比较明显的渗漏情况，蓄水功能薄弱。灌溉输水主要以老百姓2009年自建的土渠作为灌溉输水途径；现土渠损毁严重，不能发挥正常灌溉输水功能，导致农田灌溉不足，产量严重降低；现有水源点实际测算水流量为0.017立方米/秒，水量充足。可行性：项目点水电路等畅通，当地水源点水量充足，可使当地居民的灌溉用水情况得到明显改善，项目可行。必要性：原蓄水池为土塘结构，修建年代久远，已破败不堪，经常漏水，储存水量严重不足，不能满足现有农田灌溉，严重影响粮食产量。现急需一座圆形钢筋混凝土蓄水池作为备用水源，并在田间铺设主管道，支管管道加大灌溉面积。效益分析：项目建设过程中带动农牧民积极参与建设劳务增收，预计带动农牧民劳务增收29万元。可使约460亩粮食等农作物增收增产，节约了时间成本；能有效解决沙贡乡达东村粮食产量问题，并带动当地经济的发展。受益群众17户85人。资产管理：移交达东村村委会进行管理，由沙贡乡人民政府监督</t>
  </si>
  <si>
    <t>中央财政衔接推进乡村振兴补助资金231万元；市级配套资金18.26万元；县级配套资金47.6万元。</t>
  </si>
  <si>
    <t>卡若区俄洛镇朗达村灌溉水渠项目</t>
  </si>
  <si>
    <t>俄洛镇朗达村</t>
  </si>
  <si>
    <t>建设内容：新建取水口1座，沉沙池1座，分水口41座，铺设管道4704.57m等工程；项目总体情况：项目地位于昌都市俄洛镇朗达村，距离市区27公里，主要河流为昂曲河，农业以种植青稞为主。原有灌溉水渠为土渠，因土渠修建已久，修建时边坡无防护措施，塌方和渗漏严重，已经无法满足使用，且修缮难度大，投资高。灌溉区域为青稞种子试验田，无蓄水池，原有渠道灌溉现已无法满足朗达村农田灌溉需要。现有水源点实际测算水流量为0.016立方米/秒，水量充足。新建管道长度3.2公里，涉及灌溉面积约180亩。采用管道灌溉，一是减少投资，二是切实解决灌溉问题。可行性：国务院关于全国高标准农田建设规划（2021—2030年）提出将高效节水灌溉与高标准农田建设统筹规划；俄洛镇朗达村水电路基础设施条件良好，可满足项目实施要求，项目修建后可合理地节约水资源，项目可行。必要性：因目前俄洛镇朗达村无水利灌溉设施，农田灌溉散漫，水资源浪费，当地群众迫切要求修建灌溉设施增加农田的灌溉量，急需实施该项目。效益分析：项目建设中预计农牧民劳务增收33万元。通过本次工程的实施，提高朗达村种子田灌溉率，节约用水及时间成本，涉及灌溉种子田面积180亩。受益群众69户265人，其中脱贫户5户9人。资产管理：移交朗达村村委会进行管理，由俄洛镇人民政府监督。</t>
  </si>
  <si>
    <t>中央财政衔接推进乡村振兴补助资金270.21万元；市级配套资金21.02万元；县级配套资金45.93万元。</t>
  </si>
  <si>
    <t>卡若区日通乡达东村灌溉水渠改造提升项目</t>
  </si>
  <si>
    <t>日通乡达东村</t>
  </si>
  <si>
    <t>建设内容：新建取水坝1座、引水渠5m、沉沙池1座，蓄水池1座，减压池1座、阀门井7座、排气井3座、排泥井3座，铺设管道2454m及硬化现状土渠1675m。项目总体情况：达东村东距哈日村4.7公里；北距温达村1.4公里。主要河流为扎曲河，农业以种植青稞为主。海拔3322.880米。灌溉区高差约125.35米。原有灌溉水渠长度约2.5公里，且破损严重，水渠起点有蓄水池一座，为自然土塘，蓄水池墙壁为村民自费修建，已有多处损毁，池壁和塘底有较明显的渗漏情况，蓄水能力薄弱。灌溉输水主要以老百姓自建的铁皮管道，底部多以树干支撑，树干长度暴露，已经腐朽破损。水渠终点有水池一座，长时间闲置，有裂缝，有坍塌风险，且距离农业灌溉区800米左右，已无法满足达东村农业灌溉需要。现有水源点实际测算水流量为0.016立方米/秒，水量充足。改造后水渠长度4.1公里，涉及灌溉面积约261.73亩。可行性：日通乡水电路基础设施条件良好可满足项目实施要求，项目修建后可合理地节约水资源，给当地带来经济效益明显，因此本项目可以实施，项目可行。必要性：因达东村无水利设施，农田灌溉散漫，水资源浪费，当地群众迫切要求修建灌溉设施增加农田的灌溉量，提高农作物产量，急需实施该项目，该项目实施后可改善农牧业基础条件，加强人居环境安全，使当地居民的灌溉用水情况得到明显改善，能够为当地居民粮食增产提供保障。效益分析：项目建设过程中带动农牧民积极参与建设劳务增收，预计带动农牧民劳务增收21万元。项目实施可提高日通乡达东村农田灌溉率，解决日通乡达农田灌溉问题，每亩约增产55kg，间接增加农牧民的经济收入。项目受益群众数23户130人。资产管理：移交达东村村委会进行管理，由日通乡人民政府监督。</t>
  </si>
  <si>
    <t>中央财政衔接推进乡村振兴补助资金162.00万元；市级配套资金12.61万元；县级配套资金35.78万元。</t>
  </si>
  <si>
    <t>卡若区埃西乡娘达村灌溉水渠改造提升项目</t>
  </si>
  <si>
    <t>埃西乡娘达村</t>
  </si>
  <si>
    <r>
      <rPr>
        <sz val="11"/>
        <rFont val="宋体"/>
        <charset val="134"/>
      </rPr>
      <t>建设内容：新建取水坝1座、引水渠5m、沉沙池1座，蓄水池1座，减压池3座、阀门井2座、排气井2座、排泥井3座，铺设管道2106m。项目总体情况：娘达村南距埃西乡政府1.16公里；北距莫巴村3.2公里，主要河流为埃曲河，农业以种植青稞为主。海拔3638.24米，灌溉区高差186.56米。原有灌溉水渠长度0.8公里，且损毁严重，水渠起点有蓄水池一座为自然洼塘，蓄水池墙壁为村民自费修建，已有多处损毁，墙壁和塘底有比较明显的渗漏情况，蓄水能力较弱。灌溉输水主要以老百姓自建土渠。水渠终点有水池一座，为老百姓自己挖方形成，长时间闲置，水池周围有裂缝，无防渗措施，有坍塌风险，且距离农业灌溉区1200米左右，已无法满足娘达村农业灌溉需要。现有水源点实际测算水流量为0.016立方米/秒，水量充足，改造水渠后，可满足面积约86.84亩灌溉用水需求。可行性：娘达村水电路基础设施条件良好可满足项目实施要求，项目修建后可合理地节约水资源，给当地带来明显的经济效益，可使当地居民的灌溉用水情况得以改善，项目可行。必要性：卡若区埃西乡娘达村地下水</t>
    </r>
    <r>
      <rPr>
        <sz val="11"/>
        <rFont val="Times New Roman"/>
        <charset val="134"/>
      </rPr>
      <t>‎</t>
    </r>
    <r>
      <rPr>
        <sz val="11"/>
        <rFont val="宋体"/>
        <charset val="134"/>
      </rPr>
      <t>源丰富，常年流水不断</t>
    </r>
    <r>
      <rPr>
        <sz val="11"/>
        <rFont val="Times New Roman"/>
        <charset val="134"/>
      </rPr>
      <t>‎</t>
    </r>
    <r>
      <rPr>
        <sz val="11"/>
        <rFont val="宋体"/>
        <charset val="134"/>
      </rPr>
      <t>，满足修建水渠及管道敷设的条件，因无水渠和管道及设施，不能合理地利用水资源，部分农田得不到充分灌溉，严重影响当地青稞及经济农作物产量，当地群众迫切要求修建水渠等设施增加农田的灌溉量，使农作物增产。效益分析：项目建设过程中带动农牧民积极参与建设，预计带动农牧民劳务增收12万元，项目实施可提高埃西乡娘达村农田灌溉率，每亩增产约35kg，增加农牧民经济收入。项目受益群众数15户80人。资产管理：移交娘达村村委会进行管理，由埃西乡人民政府监督。</t>
    </r>
  </si>
  <si>
    <t>中央财政衔接推进乡村振兴补助资金96.54万元；市级配套资金7.66万元；县级配套资金28.66万元。</t>
  </si>
  <si>
    <t>卡若区城关镇小恩达村农田灌溉工程</t>
  </si>
  <si>
    <t>小恩达行政村兰尼坝自然村</t>
  </si>
  <si>
    <t>建设内容：新建取水口1座，蓄水池2座，铺设管道6331m及整治山坪塘1座等工程。项目总体情况：兰尼坝自然村位于小恩达行政村，坐落在214国道沿线，距昌都镇约5公里，小恩达行政村兰尼坝自然村现有农牧民35户143人，主要农业以种植青稞、蔬菜基地为主。海拔3238.24米，灌溉区高差186.56米。原有灌溉水渠均为土渠，且损毁严重，无法满足农业生产用水和现代蔬菜基地用水。水渠起点有蓄水池一座为自然洼塘，蓄水池墙壁为村民自费修建，已有多处损毁，墙壁和塘底有比较明显的渗漏情况，蓄水能力较弱，存在较大安全隐患。现有水源点实际测算水流量为0.016立方米/秒，水量充足，改造水渠后，可满足面积约206.84亩（其中有128亩现代蔬菜基地）灌溉用水需求。可行性：兰尼坝自然村水电路基础设施条件良好可满足项目实施要求，项目修建后可合理地节约水资源，给当地带来明显的经济效益，可使当地居民的灌溉用水情况得以改善，项目可行。必要性：兰尼坝自然村地下水资‎源丰富，常年流水不断‎，满足修建水渠及管道敷设的条件，因无水渠和管道及设施，不能合理地利用水资源，部分农田及蔬菜等农作物得不到充分灌溉，严重影响当地青稞及经济农作物产量，当地群众迫切要求修建水渠等设施增加农田的灌溉量，使农作物增产。效益分析：项目实施过程中带动农牧民劳务增收52万元。项目实施可提高小恩达村兰尼坝自然村农田灌溉率约20%，每亩增产28kg，项目受益群众数131户486人，其中受益脱贫户16户19人。资产管理：移交小恩达村村委会进行管理，由城关镇人民政府监督。</t>
  </si>
  <si>
    <t>中央财政衔接推进乡村振兴补助资金409.10万元；市级配套资金32.6万元；县级配套资金77.78万元。</t>
  </si>
  <si>
    <t>（三）宜居宜业和美乡村类</t>
  </si>
  <si>
    <t>卡若区妥坝乡康巴村美丽宜居乡村建设项目</t>
  </si>
  <si>
    <t>妥坝乡康巴村</t>
  </si>
  <si>
    <t>建设内容：新建防洪堤7871m，挡土墙1080.11m，人行钢架桥4座，硬化主干道路17043.95m²，入户道路9862.26m²，安装太阳能路灯284盏等工程。项目总体情况：康巴行政村位于卡若区妥坝乡西面，村委会所在地海拔3700米，距乡政府38公里，辖9个自然村，现有村民335户2058人。辖区内共有6超市家，餐饮店3家，摩托修理厂1家，现有基础设施有蓄水池5个，桥梁7座，村内供电设施基本齐全，村内道路及入户道路均为土路，村内水压严重不足；穿越村庄通村道路和村内主道路总长度13km，无照明设施，村委会处于巴曲和嘎曲交汇处，村民多居住在沿巴曲和嘎曲两岸，各自然村村庄沿河分布区域总计有14km长，无配套防洪设施。村庄沿河呈带状分布，村落内户与户之间距离30—50米。可行性：项目实施符合《乡村建设行动实施方案》《农村人居环境整治三年行动方案》等文件要求，康巴村群众对基础设施的改进意愿强烈，该项目水电路等具备项目实施条件。必要性：村庄内部道路及入户道路均为土路，雨季道路泥泞不堪，村民出行极其不便，易发生交通事故；康巴村村落布局较分散，村内道路无夜间照明设施，夜间出行，难以视物，存在较大安全隐患。村庄沿河分布，地势较低，常年被洪水侵袭，村庄内房屋和农田雨季每年都被淹没，村民财产和人身安全得不到保障，经过前期多次走访调研，村“两委”和村民对此反映十分强烈，迫切需要修建防洪堤来保护村民的生命和财产安全。效益分析：项目实施过程中带动广大农牧民积极参与项目的建设，预计农牧民劳务增收398万元。项目实施后可使345户农牧民群众的生活、出行、居住条件得到有效提升，受益群众345户2004人，其中受益脱贫户6户16人。资产管理：移交康巴村村委会进行管理，由妥坝乡人民政府监督。</t>
  </si>
  <si>
    <t>中央财政衔接推进乡村振兴补助资金2687.3万元；自治区财政衔接推进乡村振兴补助资金478万元，市级配套资金255.51万元，县级配套资金561.24万元。</t>
  </si>
  <si>
    <t>卡若区约巴乡约俄村美丽宜居乡村建设项目</t>
  </si>
  <si>
    <t>约巴乡约俄村</t>
  </si>
  <si>
    <t>建设内容：含行车道10663.9m²，供水管道10487m，防洪堤860m、路灯98盏等工程。项目总体情况：约俄村位于卡若区约巴乡，地处公路沿线，下辖约俄、顿才、西吉、曲那4个村民小组，常住户75户454人，属于半农半牧地区，部分家庭自行修建手工艺作坊，入村道路及村内道路均为土路，一到下雨或者下雪天气，这些泥土道路泥泞不堪，对附近村民的交通出行造成了不便。现状水源点为溪流，冬季冻结停水，且长期缺乏维护，水质较差，导致村民饮水困难。无排水及照明等配套设施，沿河路段河堤无安全防护措施，也无垃圾收集转运设备，垃圾露天堆放。可行性：1、项目交通条件较好，施工用电、用水均较为便利，能够保障项目的建设，从建设条件来看，项目建设是可行的。2、项目工程方案结合实际，针对性地补齐了约俄村现状存在短板，同时，项目建设内容主要是基础设施改造，施工难度小，在卡若区已有成熟的建设案例，从工程方案及施工难度来看，项目的建设是可行的。必要性：1、项目建设是改善约俄村现状，改善道路交通条件、完善给水系统、提升环境卫生水平，促进约俄村的社会经济发展，提升村民生活水平的需要；2、项目建设是打破城乡壁垒、推动约俄村城乡一体化建设的需要；3、项目建设是保障村民生产生活用水、促进约俄村和西吉村农业生产发展的需要。效益分析：项目实施过程中可带动参与建设，预计农牧民劳务增收177万元，项目实施后可提升村级基础设施和农牧民人居环境及出行条件。受益群众75户454人，其中受益脱贫户15户72人。资产管理：移交约俄村村委会进行管理，由约巴乡人民政府监督。</t>
  </si>
  <si>
    <t>中央财政衔接推进乡村振兴补助资金1358.15万元；自治区财政衔接推进乡村振兴补助资金300万元，县级配套资金120万元</t>
  </si>
  <si>
    <t>卡若区面达乡诺通村美丽宜居乡村建设项目</t>
  </si>
  <si>
    <t>面达乡诺通村</t>
  </si>
  <si>
    <t>建设内容：新建主干道路9006m，入户道路4954.45m，防洪堤2693m、挡土墙3145.87m³、垃圾处理站345.06m²。项目总体情况：面达乡诺通村位于面达乡人民政府驻地，全村常住群众227户1151人，辖区内共有超市12家，餐饮店8家，汽车修理厂4家，其他配套基础设施：蓄水池7个，桥梁3座，垃圾池1个，足球场1个，加油站1个和乡镇农行营业所1个，有两处河道，均未进行治理，无防护措施。诺通村自然村入村道路及入户道路基本为土路，村内无垃圾收集点及排水配套设施。可行性：1. 政策可行性：本项目的建设，积极贯彻国家及自治区加强城镇基础设施建设的有关思想，是落实青藏高原生态保护的具体行动。2.现实可行性：本项目的建设与实施，主要针对基础设施的提升及防洪隐患的改善，让面达乡诺通村的环境得到进一步的改善。经过前期调研，结合乡政府、村“两委”及群众的诉求和意愿，通过本项目的实施，能够切实改善面达乡诺通村的生活环境，有效防止污染、防范风险，对保护当地人民的生活居住环境有着举足轻重的意义。3.工程技术方案可行性：通过对本项目的前期调研，村“两委”和群众对项目修建的诉求意愿高，且水电路基础设施具备项目建设实施条件。项目建设规模适度，建设标准选取合适，项目建设点区域位置和环境条件较好，建设区无不良地质水文条件，建筑材料供应充分，建设工程技术可行。必要性：1诺通村各个自然村主道路及入户道路均为土路，尘土飞扬污染环境，雨季时则泥泞不堪无法通行。道路附属设施严重缺乏，其中觉雪达村道路、热勤村道路丰水季河水漫过土路，群众无法出行。2 同孔村居民沿河盖曲河分布，居住区与河面高差仅为2～3米。丰水季时河水上涨，淹没同孔村道路，带来的泥沙和垃圾冲击居民房屋，冲击群众的牛羊等牲口，对同孔村群众的人身安全、财产安全造成严重威胁，上游垃圾和泥土的堆积也对卫生防疫安全造成重大隐患，同孔村河段亟需防汛安全措施。3 垃圾未收集，露天随处堆放，尤其以诺玛村大桥附近的河滩地垃圾堆积最为严重，对当地水资源和生态环境造成严重威胁。为了农牧民群众的人身及财产安全，亟需实施该项目。1.项目的建设将提供就业岗位，产生经济效益。将带动受益群众227户1151人，其中受益脱贫户16户37人。直接带动群众经济收益375万元。2.项目的建设消耗大量建材、装饰材料，将扩大市场需求。3、项目水、电的消耗及部分配套设备的购买使用为当地带来间接经济效益。资产管理：移交诺通村村委会进行管理，由面达乡人民政府监督。</t>
  </si>
  <si>
    <t>中央财政衔接推进乡村振兴补助资金2714.50万元，（其中：含中央少数民族发展资金1004万元）；自治区财政衔接推进乡村振兴补助资金456万元；县级配套资金585.44万元</t>
  </si>
  <si>
    <t>（四）人居环境类</t>
  </si>
  <si>
    <t>卡若区妥坝乡热霍村和美乡村补齐短板建设项目</t>
  </si>
  <si>
    <t>妥坝乡热霍村</t>
  </si>
  <si>
    <t>建设内容：完成治理河道总长为1.37km，（其中：新建堤防长度1371.77m，河道疏浚2522.2m³，路面硬化1570.73㎡），项目区污水处理设备整治维修等工程建设。项目总体情况：污水处理设备距离变压器较远，电压不足，电力不稳定；村内沿河路段防洪堤较短，下游部分还有800米房屋未在保护范围内，存在安全隐患，防洪堤一侧无防护栏杆，村内小孩较多，有坠落风险。可行性：《中共中央 国务院关于实现运用“千村示范、万村整治”工程经验有力有效推进乡村振兴的全面意见》中提出要深入实施农村人居环境整治提升行动。通过对本项目的前期调研，村“两委”和群众对项目修建的诉求意愿高，并对项目现场整体情况进行分析，水电路基础设施具备项目建设实施条件，项目可行。必要性：因污水处理设备运行不稳定，时常跳闸，造成污水处理停滞，环境污染。为保障排污顺畅和避免污水渗漏，部分污水管道需增设，河道缺乏防洪堤和防护栏杆，村民财产和人身安全得不到保障。项目建设，预计农牧民劳务增收64万元。项目实施可使农牧民生活环境得到有效改善，污水处理用电更安全更稳定，受益群众70户350人，其中脱贫户4户21人。资产管理：移交热霍村村委会进行管理，由妥坝乡人民政府监督。</t>
  </si>
  <si>
    <t>中央财政衔接推进乡村振兴补助资金482.17万元；自治区财政衔接推进乡村振兴补助资金20万元，市级配套资金39.84万元；县级配套资金105.2万元。</t>
  </si>
  <si>
    <t>卡若区卡若镇瓦约村和美乡村补齐短板建设项目</t>
  </si>
  <si>
    <t>卡若镇瓦约村</t>
  </si>
  <si>
    <t>建设内容：新建引水池2座、减压池1座，50m³蓄水池1座，200m³蓄水池1座，10m³汇水池1座，30m³分水池1座，铺设管道7573.33m等工程。项目总体情况：该村无蓄水池，取水管管小无保温，水量小且原有给水管易受天气影响，冬季冰冻严重，极其容易停水，流量不足，且水源不干净，未经过滤，含有泥沙。可行性：中共中央办公厅、国务院办公厅印发的《乡村建设行动实施方案》指出乡村建设是实现乡村振兴战略的重要任务。卡若镇人民政府、村“两委”和群众对项目修建的诉求意愿高，并对项目现场整体情况进行分析，水电路基础设施具备项目建设实施条件，项目可行。必要性：瓦约村供水不稳定，当地村民用水困难，急需建设供水工程解决当地村民安全用水问题。现代化供水设施可以更好地管理和利用水资源，减少浪费和污染，且供水设施的维护和管理需要专业技术人才，能为当地村民创造就业机会。效益分析：项目建设预计带动农牧民劳务增收55万元。项目实施可使农牧民用水条件得到有效改善，受益群众135户495人，其中脱贫户28户82人。资产管理：移交瓦约村村委会进行管理，由卡若镇人民政府监督。</t>
  </si>
  <si>
    <t>中央财政衔接推进乡村振兴补助资金267.37万元；市级配套资金 20.80万元；县级配套资金48.59万元。</t>
  </si>
  <si>
    <t>卡若区日通乡瓦列村和美乡村补齐短板建设项目</t>
  </si>
  <si>
    <t>日通乡瓦列村</t>
  </si>
  <si>
    <t>建设内容：新建引水泉池1座、新建10m³分水池1座，铺设输水管线7211.27m，新建水源地网围栏350m，阀门井19座等工程。项目总体情况：现项目点取水口为临时取水土坑，受雨水影响，经常被冲毁，无蓄水池，无法满足瓦列村用水需求，人畜饮水较为困难。可行性：根据《昌都市2021—2023年520个补建和2025年180个高原和美乡村拟建项目摸排表》通知要求，对本项目进行排查和走访调研，并对项目现场整体情况进行分析，水电路基础设施具备项目建设实施条件，项目可行。必要性：供水管道及附属设施严重缺乏，长期供水不稳定，缺水，村民饮用水困难。效益分析：项目建设过程中预计带动农牧民劳务增收20万元；项目实施可使农牧民用水条件得到有效改善，受益群众101户458人，其中脱贫户3户10人。资产管理：移交瓦列村村委会进行管理，由日通乡人民政府监督。</t>
  </si>
  <si>
    <t>中央财政衔接推进乡村振兴补助资金146.30 万元；市级配套资金11.38 万元；县级配套资金34.38万元。</t>
  </si>
  <si>
    <t>卡若区若巴乡瓦扎村和美乡村补齐短板建设项目</t>
  </si>
  <si>
    <t>若巴乡瓦扎村</t>
  </si>
  <si>
    <t>建设内容：新建混凝土道路及波形护栏安装5.181公里；钢波纹管涵11道等工程。项目总体情况：原有道路为土路，部分路基已损坏严重，加之路况复杂，路面没有覆盖物和排水设施，晴天尘土飞扬，雨天泥泞不堪；道路沿山修建，高差很大，无防护设施；雨季和融雪季节水流量大，道路与多处水流交汇。可行性：中共中央办公厅、国务院办公厅印发《关于加强和改进乡村治理的指导意见》提出实现乡村有效治理是乡村振兴的重要内容。对本项目作出全面排查，村“两委”和群众对项目修建的诉求意愿高，并对项目现场整体情况进行分析，水电路基本通畅，项目可行。必要性：道路安全防护等附属配套设施严重缺乏，存在严重安全隐患，道路状况极其恶劣，村民通行极其不便。为防止汇水路面水流肆意流散，需要修建盖板涵。效益分析：项目实施过程中带动农牧民参与建设，预计农牧民劳务增收95万元。目实施可使农牧民出行条件得到有效改善，可促进农牧民外出务工就业，增加收入，受益群众152户615人。其中受益脱贫户13户24人。资产管理：移交瓦扎村村委会进行管理，由若巴乡人民政府监督。</t>
  </si>
  <si>
    <t>中央财政衔接推进乡村振兴补助资金749.85 万元；市级配套资金 59.88万元；县级配套资金133.77万元。</t>
  </si>
  <si>
    <t>卡若区俄洛镇加林村和美乡村补齐短板建设项目</t>
  </si>
  <si>
    <t>俄洛镇加林村</t>
  </si>
  <si>
    <t>建设内容：改造主路3058m²，安装太阳能路灯29盏及配套边沟，暗板涵，管涵等工程。项目总体情况：仲多自然村部分道路已破损严重，原有道路为土路，弯道较多，坡度较大，道路边无防护栏杆。可行性：中共中央办公厅、国务院办公厅印发的《乡村建设行动实施方案》指出乡村建设是实现乡村振兴战略的重要任务。该项目的实施可有效改善村民的出行条件，有利于改善农牧民生产生活。项目点水电路基本通畅，实施的基础条件已满足，经前期调研，农牧民修建意愿强烈，项目可行。必要性：村内原有道路为土路，雨季车辆容易打滑，且部分道路遇雨天容易产生落石，加上道路无安全防护措施，危险系数较大，村民出行不安全。效益分析：项目实施过程中带动农牧民参与建设，预计农牧民劳务增收21万元。项目实施后农牧民可缩短出行时间，促进农牧民外出务工就业，可有效带动当地经济发展。受益群众33户 174人，其中脱贫户1户1人。资产管理：移交加林村村委会进行管理，由俄洛镇人民政府监督。</t>
  </si>
  <si>
    <t>中央财政衔接推进乡村振兴补助资金166.6万元；市级配套资金12.96万元；县级配套资金31.75万元。</t>
  </si>
  <si>
    <t>2022年户厕改造自治区奖补资金</t>
  </si>
  <si>
    <t>妥坝乡</t>
  </si>
  <si>
    <r>
      <rPr>
        <b/>
        <sz val="11"/>
        <rFont val="宋体"/>
        <charset val="134"/>
        <scheme val="minor"/>
      </rPr>
      <t>建设内容：</t>
    </r>
    <r>
      <rPr>
        <sz val="11"/>
        <rFont val="宋体"/>
        <charset val="134"/>
        <scheme val="minor"/>
      </rPr>
      <t>为全区960户农牧民实施厕所改造提升，以农牧户自行建设改造提升为主，主要采取石木、砖混等结构。项目总体情况：现在农牧民使用的厕所基本为土厕或者旱厕，建筑面积较小，建造技术不高，存在一定的安全隐患，卫生条件较差，不利于人体健康，且排泄物处理不恰当，易造成环境污染，生活环境较差。</t>
    </r>
    <r>
      <rPr>
        <b/>
        <sz val="11"/>
        <rFont val="宋体"/>
        <charset val="134"/>
        <scheme val="minor"/>
      </rPr>
      <t>可行性：</t>
    </r>
    <r>
      <rPr>
        <sz val="11"/>
        <rFont val="宋体"/>
        <charset val="134"/>
        <scheme val="minor"/>
      </rPr>
      <t>对960户农牧民户厕进行改造提升，符合人居环境整治等相关文件及政策要求和农牧民诉求。</t>
    </r>
    <r>
      <rPr>
        <b/>
        <sz val="11"/>
        <rFont val="宋体"/>
        <charset val="134"/>
        <scheme val="minor"/>
      </rPr>
      <t>必要性：</t>
    </r>
    <r>
      <rPr>
        <sz val="11"/>
        <rFont val="宋体"/>
        <charset val="134"/>
        <scheme val="minor"/>
      </rPr>
      <t>一是有效改善卫生条件，农村传统旱厕存在诸多卫生问题，如粪便暴露、蚊蝇滋生等，容易传播疾病。建设卫生厕所可以有效减少粪便对环境的污染，降低传染病的传播风险，保障农民的身体健康。二是提升生活质量，卫生厕所的使用更加方便、舒适，能够为农民提供更好的生活体验，同时也有助于改善农村的人居环境，提升农村的整体形象。三是促进农村文明建设，农村厕所建设是农村精神文明建设的重要内容之一。通过建设卫生厕所，可以引导农民养成良好的卫生习惯和文明意识，促进农村社会的文明进步。四是推动乡村振兴，农村厕所建设是乡村振兴战略的重要组成部分。改善农村卫生条件和人居环境，可以吸引更多的人才和资源流向农村，促进农村经济的发展和社会的进步。五是保护生态环境，农村厕所建设可以减少粪便对土壤和水源的污染，保护生态环境，同时也有助于推动农村的可持续发展。</t>
    </r>
    <r>
      <rPr>
        <b/>
        <sz val="11"/>
        <rFont val="宋体"/>
        <charset val="134"/>
        <scheme val="minor"/>
      </rPr>
      <t>效益分析：</t>
    </r>
    <r>
      <rPr>
        <sz val="11"/>
        <rFont val="宋体"/>
        <charset val="134"/>
        <scheme val="minor"/>
      </rPr>
      <t>项目实施后使960户农牧民群众生活条件及生活环境得到有效改善。项目受益群众960户。</t>
    </r>
    <r>
      <rPr>
        <b/>
        <sz val="11"/>
        <rFont val="宋体"/>
        <charset val="134"/>
        <scheme val="minor"/>
      </rPr>
      <t>项目运营主体</t>
    </r>
    <r>
      <rPr>
        <sz val="11"/>
        <rFont val="宋体"/>
        <charset val="134"/>
        <scheme val="minor"/>
      </rPr>
      <t>：移交农牧民自行管理，由妥坝乡人民政府监督。</t>
    </r>
  </si>
  <si>
    <t>自治区财政衔接推进乡村振兴补助资金41.97万元</t>
  </si>
  <si>
    <t>（五）贷款贴息类</t>
  </si>
  <si>
    <t>卡若区易地扶贫搬迁贴息贷款（国债）</t>
  </si>
  <si>
    <t>2025年，卡若区农业生产发展和农村基础设施建设相关项目-易地扶贫搬迁项目贷款余额14244万元（国债），其中：2019年西藏自治区政府一般债券（六期）6144万元，2021年西藏自治区政府一般债券（二期）5400万元，2024年西藏自治区政府再融资一般债券（一期）2700万元。2025年应付利息及兑付服务费432.5万元。</t>
  </si>
  <si>
    <t>卡若区财政局</t>
  </si>
  <si>
    <t>黄玮13658959908</t>
  </si>
  <si>
    <t>中央财政衔接推进乡村振兴补助资金432.50万元；</t>
  </si>
  <si>
    <t>已完成</t>
  </si>
  <si>
    <t>卡若区小额贴息贷款</t>
  </si>
  <si>
    <t>2024年11月—2025年12月小额信贷贴息</t>
  </si>
  <si>
    <t>中央财政衔接推进乡村振兴补助资金157.4335万元；</t>
  </si>
  <si>
    <t>（六）其他类（含：农牧民新风貌、跨区域就业补助、帮扶车间补助等）</t>
  </si>
  <si>
    <t>卡若区外出就业路费补贴</t>
  </si>
  <si>
    <t>卡若区外出就业跨区域路费补贴</t>
  </si>
  <si>
    <t>县级配套资金3万元；</t>
  </si>
  <si>
    <t>已完成2025年补贴</t>
  </si>
  <si>
    <t>卡若区重大动物疫病防控培训</t>
  </si>
  <si>
    <t>培训意义：旨在全面落实中央、自治区、昌都市、卡若区关于动物疫病防控的具体安排部署，聚焦我区畜牧业高质量发展，紧扣人力资源开发利用，着力提升动物疫病防治员队伍履职能力和水平，推动动物疫病的积极防御和主动治理，从源头阻断人兽共患病的传播途径，保障公共卫生安全、促进畜牧业高质量发展。培训对象：卡若区农牧科技推广服务中心工作人员以及乡（镇）、村两级动物防疫员，共计200人。培训内容：参照《中华人民共和国动物防疫法》《重大动物疫情应急条例》等制定，主要包括重大动物疫病强制免疫技术、牛羊血液采集技术、病死牲畜无害化处理技术等，确保全体参培人员技能得到较大的提升。 培训形式：采用集中培训的形式，以理论与实践相结合模式，确保培训质量取得实实在在的效果。 培训目的：为进一步加强卡若区基层动物防疫人才队伍建设，培训和造就一批懂技术、能示范的动物疫病防治员专业队伍，为有效开展动物防疫检疫工作、保障养殖业生产安全和公共卫生安全提供技术技能人才支撑。</t>
  </si>
  <si>
    <t>中央财政衔接推进乡村振兴补助资金16万元；县级配套资金2万元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</si>
</sst>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00_);\(0.00\)"/>
    <numFmt numFmtId="178" formatCode="0.00000_ "/>
    <numFmt numFmtId="179" formatCode="0.00_ "/>
    <numFmt numFmtId="180" formatCode="0_ "/>
    <numFmt numFmtId="181" formatCode="0.000000_);\(0.000000\)"/>
    <numFmt numFmtId="182" formatCode="0.0000000_);\(0.0000000\)"/>
  </numFmts>
  <fonts count="45">
    <font>
      <sz val="11"/>
      <color theme="1"/>
      <name val="宋体"/>
      <charset val="134"/>
      <scheme val="minor"/>
    </font>
    <font>
      <sz val="11"/>
      <name val="宋体"/>
      <charset val="134"/>
    </font>
    <font>
      <sz val="11"/>
      <name val="方正仿宋_GBK"/>
      <charset val="134"/>
    </font>
    <font>
      <b/>
      <sz val="11"/>
      <name val="方正仿宋_GBK"/>
      <charset val="134"/>
    </font>
    <font>
      <sz val="18"/>
      <name val="宋体"/>
      <charset val="134"/>
    </font>
    <font>
      <sz val="10"/>
      <name val="宋体"/>
      <charset val="134"/>
    </font>
    <font>
      <sz val="14"/>
      <name val="宋体"/>
      <charset val="134"/>
    </font>
    <font>
      <sz val="28"/>
      <name val="宋体"/>
      <charset val="134"/>
    </font>
    <font>
      <b/>
      <sz val="28"/>
      <name val="宋体"/>
      <charset val="134"/>
    </font>
    <font>
      <sz val="18"/>
      <name val="方正仿宋_GBK"/>
      <charset val="134"/>
    </font>
    <font>
      <sz val="10"/>
      <name val="方正仿宋_GBK"/>
      <charset val="134"/>
    </font>
    <font>
      <b/>
      <sz val="12"/>
      <name val="方正仿宋_GBK"/>
      <charset val="134"/>
    </font>
    <font>
      <sz val="9"/>
      <name val="方正仿宋_GBK"/>
      <charset val="134"/>
    </font>
    <font>
      <sz val="16"/>
      <name val="方正仿宋_GBK"/>
      <charset val="134"/>
    </font>
    <font>
      <sz val="11"/>
      <color theme="1"/>
      <name val="宋体"/>
      <charset val="134"/>
    </font>
    <font>
      <sz val="10"/>
      <color theme="1"/>
      <name val="宋体"/>
      <charset val="134"/>
    </font>
    <font>
      <sz val="11"/>
      <name val="宋体"/>
      <charset val="134"/>
      <scheme val="minor"/>
    </font>
    <font>
      <sz val="12"/>
      <name val="宋体"/>
      <charset val="134"/>
      <scheme val="minor"/>
    </font>
    <font>
      <b/>
      <sz val="11"/>
      <name val="宋体"/>
      <charset val="134"/>
    </font>
    <font>
      <sz val="16"/>
      <name val="宋体"/>
      <charset val="134"/>
    </font>
    <font>
      <sz val="11"/>
      <name val="宋体"/>
      <charset val="134"/>
      <scheme val="major"/>
    </font>
    <font>
      <sz val="11"/>
      <color indexed="8"/>
      <name val="宋体"/>
      <charset val="134"/>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63"/>
      <name val="宋体"/>
      <charset val="134"/>
    </font>
    <font>
      <sz val="11"/>
      <name val="Times New Roman"/>
      <charset val="134"/>
    </font>
  </fonts>
  <fills count="34">
    <fill>
      <patternFill patternType="none"/>
    </fill>
    <fill>
      <patternFill patternType="gray125"/>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6"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7" applyNumberFormat="0" applyFill="0" applyAlignment="0" applyProtection="0">
      <alignment vertical="center"/>
    </xf>
    <xf numFmtId="0" fontId="29" fillId="0" borderId="7" applyNumberFormat="0" applyFill="0" applyAlignment="0" applyProtection="0">
      <alignment vertical="center"/>
    </xf>
    <xf numFmtId="0" fontId="30" fillId="0" borderId="8" applyNumberFormat="0" applyFill="0" applyAlignment="0" applyProtection="0">
      <alignment vertical="center"/>
    </xf>
    <xf numFmtId="0" fontId="30" fillId="0" borderId="0" applyNumberFormat="0" applyFill="0" applyBorder="0" applyAlignment="0" applyProtection="0">
      <alignment vertical="center"/>
    </xf>
    <xf numFmtId="0" fontId="31" fillId="4" borderId="9" applyNumberFormat="0" applyAlignment="0" applyProtection="0">
      <alignment vertical="center"/>
    </xf>
    <xf numFmtId="0" fontId="32" fillId="5" borderId="10" applyNumberFormat="0" applyAlignment="0" applyProtection="0">
      <alignment vertical="center"/>
    </xf>
    <xf numFmtId="0" fontId="33" fillId="5" borderId="9" applyNumberFormat="0" applyAlignment="0" applyProtection="0">
      <alignment vertical="center"/>
    </xf>
    <xf numFmtId="0" fontId="34" fillId="6" borderId="11" applyNumberFormat="0" applyAlignment="0" applyProtection="0">
      <alignment vertical="center"/>
    </xf>
    <xf numFmtId="0" fontId="35" fillId="0" borderId="12" applyNumberFormat="0" applyFill="0" applyAlignment="0" applyProtection="0">
      <alignment vertical="center"/>
    </xf>
    <xf numFmtId="0" fontId="36" fillId="0" borderId="13"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21" fillId="0" borderId="0">
      <alignment vertical="center"/>
      <protection locked="0"/>
    </xf>
    <xf numFmtId="0" fontId="42" fillId="0" borderId="0"/>
    <xf numFmtId="0" fontId="21" fillId="0" borderId="0">
      <alignment vertical="center"/>
    </xf>
    <xf numFmtId="0" fontId="43" fillId="0" borderId="0">
      <alignment vertical="center"/>
    </xf>
  </cellStyleXfs>
  <cellXfs count="96">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176" fontId="1" fillId="0" borderId="0" xfId="0" applyNumberFormat="1" applyFont="1" applyFill="1" applyBorder="1" applyAlignment="1">
      <alignment horizontal="center" vertical="center" wrapText="1"/>
    </xf>
    <xf numFmtId="177" fontId="1" fillId="0" borderId="0" xfId="0" applyNumberFormat="1" applyFont="1" applyFill="1" applyBorder="1" applyAlignment="1">
      <alignment horizontal="center" vertical="center" wrapText="1"/>
    </xf>
    <xf numFmtId="178" fontId="1" fillId="0" borderId="0" xfId="0" applyNumberFormat="1" applyFont="1" applyFill="1" applyBorder="1" applyAlignment="1">
      <alignment horizontal="center" vertical="center" wrapText="1"/>
    </xf>
    <xf numFmtId="179" fontId="1" fillId="0" borderId="0" xfId="0"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49" fontId="6" fillId="0" borderId="0" xfId="0" applyNumberFormat="1" applyFont="1" applyFill="1" applyBorder="1" applyAlignment="1">
      <alignment horizontal="left" vertical="center" wrapText="1"/>
    </xf>
    <xf numFmtId="49" fontId="5" fillId="0" borderId="0" xfId="0" applyNumberFormat="1" applyFont="1" applyFill="1" applyBorder="1" applyAlignment="1">
      <alignment horizontal="left" vertical="center" wrapText="1"/>
    </xf>
    <xf numFmtId="0" fontId="7" fillId="0" borderId="0" xfId="49" applyNumberFormat="1" applyFont="1" applyFill="1" applyBorder="1" applyAlignment="1" applyProtection="1">
      <alignment horizontal="center" vertical="center" wrapText="1"/>
    </xf>
    <xf numFmtId="0" fontId="8" fillId="0" borderId="0" xfId="49" applyNumberFormat="1" applyFont="1" applyFill="1" applyBorder="1" applyAlignment="1" applyProtection="1">
      <alignment horizontal="center" vertical="center" wrapText="1"/>
    </xf>
    <xf numFmtId="176" fontId="7" fillId="0" borderId="0" xfId="49" applyNumberFormat="1" applyFont="1" applyFill="1" applyBorder="1" applyAlignment="1" applyProtection="1">
      <alignment horizontal="center" vertical="center" wrapText="1"/>
    </xf>
    <xf numFmtId="177" fontId="7" fillId="0" borderId="0" xfId="49" applyNumberFormat="1" applyFont="1" applyFill="1" applyBorder="1" applyAlignment="1" applyProtection="1">
      <alignment horizontal="center" vertical="center" wrapText="1"/>
    </xf>
    <xf numFmtId="178" fontId="7" fillId="0" borderId="0" xfId="49" applyNumberFormat="1" applyFont="1" applyFill="1" applyBorder="1" applyAlignment="1" applyProtection="1">
      <alignment horizontal="center" vertical="center" wrapText="1"/>
    </xf>
    <xf numFmtId="179" fontId="7" fillId="0" borderId="0" xfId="49" applyNumberFormat="1" applyFont="1" applyFill="1" applyBorder="1" applyAlignment="1" applyProtection="1">
      <alignment horizontal="center" vertical="center" wrapText="1"/>
    </xf>
    <xf numFmtId="0" fontId="2" fillId="0" borderId="0" xfId="49" applyNumberFormat="1" applyFont="1" applyFill="1" applyBorder="1" applyAlignment="1" applyProtection="1">
      <alignment horizontal="left" vertical="center" wrapText="1"/>
    </xf>
    <xf numFmtId="0" fontId="3" fillId="0" borderId="0" xfId="49" applyNumberFormat="1" applyFont="1" applyFill="1" applyBorder="1" applyAlignment="1" applyProtection="1">
      <alignment horizontal="center" vertical="center" wrapText="1"/>
    </xf>
    <xf numFmtId="0" fontId="2" fillId="0" borderId="0" xfId="49" applyNumberFormat="1" applyFont="1" applyFill="1" applyBorder="1" applyAlignment="1" applyProtection="1">
      <alignment horizontal="center" vertical="center" wrapText="1"/>
    </xf>
    <xf numFmtId="177" fontId="2" fillId="0" borderId="0" xfId="49" applyNumberFormat="1" applyFont="1" applyFill="1" applyBorder="1" applyAlignment="1" applyProtection="1">
      <alignment horizontal="center" vertical="center" wrapText="1"/>
    </xf>
    <xf numFmtId="178" fontId="2" fillId="0" borderId="0" xfId="49" applyNumberFormat="1" applyFont="1" applyFill="1" applyBorder="1" applyAlignment="1" applyProtection="1">
      <alignment horizontal="center" vertical="center" wrapText="1"/>
    </xf>
    <xf numFmtId="179" fontId="2" fillId="0" borderId="0" xfId="49" applyNumberFormat="1" applyFont="1" applyFill="1" applyBorder="1" applyAlignment="1" applyProtection="1">
      <alignment horizontal="center" vertical="center" wrapText="1"/>
    </xf>
    <xf numFmtId="180" fontId="9" fillId="0" borderId="0" xfId="49" applyNumberFormat="1" applyFont="1" applyFill="1" applyBorder="1" applyAlignment="1" applyProtection="1">
      <alignment horizontal="center" vertical="center" wrapText="1"/>
    </xf>
    <xf numFmtId="0" fontId="2" fillId="0" borderId="1" xfId="49" applyNumberFormat="1" applyFont="1" applyFill="1" applyBorder="1" applyAlignment="1" applyProtection="1">
      <alignment horizontal="center" vertical="center" wrapText="1"/>
    </xf>
    <xf numFmtId="0" fontId="2" fillId="0" borderId="1" xfId="0" applyNumberFormat="1" applyFont="1" applyFill="1" applyBorder="1" applyAlignment="1">
      <alignment horizontal="center" vertical="center" wrapText="1"/>
    </xf>
    <xf numFmtId="0" fontId="3" fillId="0" borderId="1" xfId="49" applyNumberFormat="1" applyFont="1" applyFill="1" applyBorder="1" applyAlignment="1" applyProtection="1">
      <alignment horizontal="center" vertical="center" wrapText="1"/>
    </xf>
    <xf numFmtId="177" fontId="2" fillId="0" borderId="1" xfId="49" applyNumberFormat="1" applyFont="1" applyFill="1" applyBorder="1" applyAlignment="1" applyProtection="1">
      <alignment horizontal="center" vertical="center" wrapText="1"/>
    </xf>
    <xf numFmtId="178" fontId="2" fillId="0" borderId="1" xfId="49" applyNumberFormat="1" applyFont="1" applyFill="1" applyBorder="1" applyAlignment="1" applyProtection="1">
      <alignment horizontal="center" vertical="center" wrapText="1"/>
    </xf>
    <xf numFmtId="179" fontId="2" fillId="0" borderId="1" xfId="49" applyNumberFormat="1" applyFont="1" applyFill="1" applyBorder="1" applyAlignment="1" applyProtection="1">
      <alignment horizontal="center" vertical="center" wrapText="1"/>
    </xf>
    <xf numFmtId="0" fontId="9" fillId="2" borderId="1" xfId="49" applyNumberFormat="1" applyFont="1" applyFill="1" applyBorder="1" applyAlignment="1" applyProtection="1">
      <alignment horizontal="center" vertical="center" wrapText="1"/>
    </xf>
    <xf numFmtId="0" fontId="9" fillId="0" borderId="1" xfId="49" applyNumberFormat="1" applyFont="1" applyFill="1" applyBorder="1" applyAlignment="1" applyProtection="1">
      <alignment horizontal="center" vertical="center" wrapText="1"/>
    </xf>
    <xf numFmtId="0" fontId="2" fillId="0" borderId="2" xfId="49" applyNumberFormat="1" applyFont="1" applyFill="1" applyBorder="1" applyAlignment="1" applyProtection="1">
      <alignment horizontal="center" vertical="center" wrapText="1"/>
    </xf>
    <xf numFmtId="0" fontId="2" fillId="0" borderId="3" xfId="49" applyNumberFormat="1" applyFont="1" applyFill="1" applyBorder="1" applyAlignment="1" applyProtection="1">
      <alignment horizontal="center" vertical="center" wrapText="1"/>
    </xf>
    <xf numFmtId="0" fontId="2" fillId="0" borderId="4" xfId="49" applyNumberFormat="1" applyFont="1" applyFill="1" applyBorder="1" applyAlignment="1" applyProtection="1">
      <alignment horizontal="center" vertical="center" wrapText="1"/>
    </xf>
    <xf numFmtId="181" fontId="2" fillId="0" borderId="1" xfId="49" applyNumberFormat="1" applyFont="1" applyFill="1" applyBorder="1" applyAlignment="1" applyProtection="1">
      <alignment horizontal="center" vertical="center" wrapText="1"/>
    </xf>
    <xf numFmtId="179" fontId="10" fillId="0" borderId="1" xfId="49" applyNumberFormat="1" applyFont="1" applyFill="1" applyBorder="1" applyAlignment="1" applyProtection="1">
      <alignment horizontal="center" vertical="center" wrapText="1"/>
    </xf>
    <xf numFmtId="0" fontId="11" fillId="0" borderId="2" xfId="49" applyNumberFormat="1" applyFont="1" applyFill="1" applyBorder="1" applyAlignment="1" applyProtection="1">
      <alignment horizontal="center" vertical="center" wrapText="1"/>
    </xf>
    <xf numFmtId="0" fontId="11" fillId="0" borderId="3" xfId="49" applyNumberFormat="1" applyFont="1" applyFill="1" applyBorder="1" applyAlignment="1" applyProtection="1">
      <alignment horizontal="center" vertical="center" wrapText="1"/>
    </xf>
    <xf numFmtId="0" fontId="11" fillId="0" borderId="4" xfId="49" applyNumberFormat="1" applyFont="1" applyFill="1" applyBorder="1" applyAlignment="1" applyProtection="1">
      <alignment horizontal="center" vertical="center" wrapText="1"/>
    </xf>
    <xf numFmtId="179" fontId="3" fillId="0" borderId="1" xfId="49" applyNumberFormat="1" applyFont="1" applyFill="1" applyBorder="1" applyAlignment="1" applyProtection="1">
      <alignment horizontal="center" vertical="center" wrapText="1"/>
    </xf>
    <xf numFmtId="0" fontId="12" fillId="0" borderId="1" xfId="49"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31" fontId="2" fillId="0" borderId="1" xfId="0" applyNumberFormat="1" applyFont="1" applyFill="1" applyBorder="1" applyAlignment="1">
      <alignment horizontal="center" vertical="center"/>
    </xf>
    <xf numFmtId="0" fontId="13" fillId="0" borderId="1" xfId="49" applyNumberFormat="1" applyFont="1" applyFill="1" applyBorder="1" applyAlignment="1" applyProtection="1">
      <alignment horizontal="center" vertical="center" wrapText="1"/>
    </xf>
    <xf numFmtId="176"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179" fontId="1" fillId="0" borderId="1" xfId="0" applyNumberFormat="1" applyFont="1" applyFill="1" applyBorder="1" applyAlignment="1">
      <alignment horizontal="center" vertical="center"/>
    </xf>
    <xf numFmtId="176" fontId="2" fillId="0" borderId="1" xfId="49" applyNumberFormat="1" applyFont="1" applyFill="1" applyBorder="1" applyAlignment="1" applyProtection="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31" fontId="1" fillId="0" borderId="1" xfId="0" applyNumberFormat="1" applyFont="1" applyFill="1" applyBorder="1" applyAlignment="1">
      <alignment horizontal="center" vertical="center" wrapText="1"/>
    </xf>
    <xf numFmtId="177" fontId="17" fillId="0" borderId="1"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0" fontId="3" fillId="0" borderId="2" xfId="49" applyNumberFormat="1" applyFont="1" applyFill="1" applyBorder="1" applyAlignment="1" applyProtection="1">
      <alignment horizontal="center" vertical="center" wrapText="1"/>
    </xf>
    <xf numFmtId="0" fontId="3" fillId="0" borderId="3" xfId="49" applyNumberFormat="1" applyFont="1" applyFill="1" applyBorder="1" applyAlignment="1" applyProtection="1">
      <alignment horizontal="center" vertical="center" wrapText="1"/>
    </xf>
    <xf numFmtId="0" fontId="3" fillId="0" borderId="4" xfId="49" applyNumberFormat="1" applyFont="1" applyFill="1" applyBorder="1" applyAlignment="1" applyProtection="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1" xfId="49" applyNumberFormat="1" applyFont="1" applyFill="1" applyBorder="1" applyAlignment="1" applyProtection="1">
      <alignment horizontal="left" vertical="center" wrapText="1"/>
    </xf>
    <xf numFmtId="177" fontId="2" fillId="0" borderId="2" xfId="49" applyNumberFormat="1" applyFont="1" applyFill="1" applyBorder="1" applyAlignment="1" applyProtection="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9" fillId="0" borderId="1" xfId="0" applyNumberFormat="1" applyFont="1" applyFill="1" applyBorder="1" applyAlignment="1">
      <alignment horizontal="center" vertical="center" wrapText="1"/>
    </xf>
    <xf numFmtId="0" fontId="19" fillId="0" borderId="1" xfId="0" applyFont="1" applyFill="1" applyBorder="1" applyAlignment="1">
      <alignment vertical="center"/>
    </xf>
    <xf numFmtId="0" fontId="19" fillId="0" borderId="1" xfId="0"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179" fontId="2" fillId="0" borderId="1" xfId="0" applyNumberFormat="1" applyFont="1" applyFill="1" applyBorder="1" applyAlignment="1">
      <alignment horizontal="center" vertical="center"/>
    </xf>
    <xf numFmtId="0" fontId="16" fillId="0" borderId="1" xfId="49" applyNumberFormat="1" applyFont="1" applyFill="1" applyBorder="1" applyAlignment="1" applyProtection="1">
      <alignment horizontal="center" vertical="center" wrapText="1"/>
    </xf>
    <xf numFmtId="0" fontId="16" fillId="0" borderId="2" xfId="49" applyNumberFormat="1" applyFont="1" applyFill="1" applyBorder="1" applyAlignment="1" applyProtection="1">
      <alignment horizontal="center" vertical="center" wrapText="1"/>
    </xf>
    <xf numFmtId="177" fontId="3" fillId="0" borderId="1" xfId="49" applyNumberFormat="1" applyFont="1" applyFill="1" applyBorder="1" applyAlignment="1" applyProtection="1">
      <alignment horizontal="center" vertical="center" wrapText="1"/>
    </xf>
    <xf numFmtId="179" fontId="18" fillId="0" borderId="1" xfId="0" applyNumberFormat="1" applyFont="1" applyFill="1" applyBorder="1" applyAlignment="1">
      <alignment horizontal="center" vertical="center" wrapText="1"/>
    </xf>
    <xf numFmtId="179" fontId="1" fillId="0" borderId="1" xfId="0" applyNumberFormat="1" applyFont="1" applyFill="1" applyBorder="1" applyAlignment="1">
      <alignment horizontal="center" vertical="center" wrapText="1"/>
    </xf>
    <xf numFmtId="0" fontId="1" fillId="0" borderId="4"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18" fillId="0" borderId="5" xfId="0" applyFont="1" applyFill="1" applyBorder="1" applyAlignment="1">
      <alignment horizontal="center" vertical="center" wrapText="1"/>
    </xf>
    <xf numFmtId="0" fontId="1" fillId="0" borderId="5" xfId="0" applyFont="1" applyFill="1" applyBorder="1" applyAlignment="1">
      <alignment horizontal="center" vertical="center" wrapText="1"/>
    </xf>
    <xf numFmtId="176" fontId="1" fillId="0" borderId="5" xfId="0" applyNumberFormat="1" applyFont="1" applyFill="1" applyBorder="1" applyAlignment="1">
      <alignment horizontal="center" vertical="center" wrapText="1"/>
    </xf>
    <xf numFmtId="177" fontId="18" fillId="0" borderId="1" xfId="0" applyNumberFormat="1" applyFont="1" applyFill="1" applyBorder="1" applyAlignment="1">
      <alignment horizontal="center" vertical="center" wrapText="1"/>
    </xf>
    <xf numFmtId="179" fontId="1" fillId="0" borderId="5" xfId="0" applyNumberFormat="1" applyFont="1" applyFill="1" applyBorder="1" applyAlignment="1">
      <alignment horizontal="center" vertical="center" wrapText="1"/>
    </xf>
    <xf numFmtId="177" fontId="1" fillId="0" borderId="5" xfId="0" applyNumberFormat="1" applyFont="1" applyFill="1" applyBorder="1" applyAlignment="1">
      <alignment horizontal="center" vertical="center" wrapText="1"/>
    </xf>
    <xf numFmtId="0" fontId="1" fillId="0" borderId="5"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82"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1" xfId="49"/>
    <cellStyle name="常规 2 2 2" xfId="50"/>
    <cellStyle name="常规 10 2 3 2 2" xfId="51"/>
    <cellStyle name="常规_贫困县涉农资金整合工作示范县统计表12月21日" xf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16</xdr:col>
      <xdr:colOff>19050</xdr:colOff>
      <xdr:row>54</xdr:row>
      <xdr:rowOff>0</xdr:rowOff>
    </xdr:from>
    <xdr:to>
      <xdr:col>16</xdr:col>
      <xdr:colOff>38735</xdr:colOff>
      <xdr:row>54</xdr:row>
      <xdr:rowOff>191135</xdr:rowOff>
    </xdr:to>
    <xdr:pic>
      <xdr:nvPicPr>
        <xdr:cNvPr id="2" name="图片 3337" hidden="1"/>
        <xdr:cNvPicPr>
          <a:picLocks noChangeAspect="1"/>
        </xdr:cNvPicPr>
      </xdr:nvPicPr>
      <xdr:blipFill>
        <a:blip r:embed="rId1"/>
        <a:stretch>
          <a:fillRect/>
        </a:stretch>
      </xdr:blipFill>
      <xdr:spPr>
        <a:xfrm>
          <a:off x="24795480" y="98418650"/>
          <a:ext cx="19685" cy="191135"/>
        </a:xfrm>
        <a:prstGeom prst="rect">
          <a:avLst/>
        </a:prstGeom>
        <a:noFill/>
        <a:ln w="9525">
          <a:noFill/>
        </a:ln>
      </xdr:spPr>
    </xdr:pic>
    <xdr:clientData/>
  </xdr:twoCellAnchor>
  <xdr:twoCellAnchor editAs="oneCell">
    <xdr:from>
      <xdr:col>12</xdr:col>
      <xdr:colOff>133350</xdr:colOff>
      <xdr:row>54</xdr:row>
      <xdr:rowOff>0</xdr:rowOff>
    </xdr:from>
    <xdr:to>
      <xdr:col>12</xdr:col>
      <xdr:colOff>266700</xdr:colOff>
      <xdr:row>54</xdr:row>
      <xdr:rowOff>191135</xdr:rowOff>
    </xdr:to>
    <xdr:pic>
      <xdr:nvPicPr>
        <xdr:cNvPr id="3" name="图片 3335" hidden="1"/>
        <xdr:cNvPicPr>
          <a:picLocks noChangeAspect="1"/>
        </xdr:cNvPicPr>
      </xdr:nvPicPr>
      <xdr:blipFill>
        <a:blip r:embed="rId2"/>
        <a:stretch>
          <a:fillRect/>
        </a:stretch>
      </xdr:blipFill>
      <xdr:spPr>
        <a:xfrm>
          <a:off x="19620230" y="98418650"/>
          <a:ext cx="133350" cy="191135"/>
        </a:xfrm>
        <a:prstGeom prst="rect">
          <a:avLst/>
        </a:prstGeom>
        <a:noFill/>
        <a:ln w="9525">
          <a:noFill/>
        </a:ln>
      </xdr:spPr>
    </xdr:pic>
    <xdr:clientData/>
  </xdr:twoCellAnchor>
  <xdr:twoCellAnchor editAs="oneCell">
    <xdr:from>
      <xdr:col>13</xdr:col>
      <xdr:colOff>132715</xdr:colOff>
      <xdr:row>54</xdr:row>
      <xdr:rowOff>0</xdr:rowOff>
    </xdr:from>
    <xdr:to>
      <xdr:col>13</xdr:col>
      <xdr:colOff>266700</xdr:colOff>
      <xdr:row>54</xdr:row>
      <xdr:rowOff>191135</xdr:rowOff>
    </xdr:to>
    <xdr:pic>
      <xdr:nvPicPr>
        <xdr:cNvPr id="7" name="图片 3335" hidden="1"/>
        <xdr:cNvPicPr>
          <a:picLocks noChangeAspect="1"/>
        </xdr:cNvPicPr>
      </xdr:nvPicPr>
      <xdr:blipFill>
        <a:blip r:embed="rId2"/>
        <a:stretch>
          <a:fillRect/>
        </a:stretch>
      </xdr:blipFill>
      <xdr:spPr>
        <a:xfrm>
          <a:off x="21076285" y="98418650"/>
          <a:ext cx="133985" cy="191135"/>
        </a:xfrm>
        <a:prstGeom prst="rect">
          <a:avLst/>
        </a:prstGeom>
        <a:noFill/>
        <a:ln w="9525">
          <a:noFill/>
        </a:ln>
      </xdr:spPr>
    </xdr:pic>
    <xdr:clientData/>
  </xdr:twoCellAnchor>
  <xdr:twoCellAnchor editAs="oneCell">
    <xdr:from>
      <xdr:col>17</xdr:col>
      <xdr:colOff>133350</xdr:colOff>
      <xdr:row>54</xdr:row>
      <xdr:rowOff>0</xdr:rowOff>
    </xdr:from>
    <xdr:to>
      <xdr:col>21</xdr:col>
      <xdr:colOff>133350</xdr:colOff>
      <xdr:row>54</xdr:row>
      <xdr:rowOff>191135</xdr:rowOff>
    </xdr:to>
    <xdr:pic>
      <xdr:nvPicPr>
        <xdr:cNvPr id="170" name="图片 3335" hidden="1"/>
        <xdr:cNvPicPr>
          <a:picLocks noChangeAspect="1"/>
        </xdr:cNvPicPr>
      </xdr:nvPicPr>
      <xdr:blipFill>
        <a:blip r:embed="rId2"/>
        <a:stretch>
          <a:fillRect/>
        </a:stretch>
      </xdr:blipFill>
      <xdr:spPr>
        <a:xfrm>
          <a:off x="25972135" y="98418650"/>
          <a:ext cx="133350" cy="191135"/>
        </a:xfrm>
        <a:prstGeom prst="rect">
          <a:avLst/>
        </a:prstGeom>
        <a:noFill/>
        <a:ln w="9525">
          <a:noFill/>
        </a:ln>
      </xdr:spPr>
    </xdr:pic>
    <xdr:clientData/>
  </xdr:twoCellAnchor>
  <xdr:twoCellAnchor editAs="oneCell">
    <xdr:from>
      <xdr:col>13</xdr:col>
      <xdr:colOff>134620</xdr:colOff>
      <xdr:row>54</xdr:row>
      <xdr:rowOff>0</xdr:rowOff>
    </xdr:from>
    <xdr:to>
      <xdr:col>13</xdr:col>
      <xdr:colOff>266065</xdr:colOff>
      <xdr:row>54</xdr:row>
      <xdr:rowOff>191135</xdr:rowOff>
    </xdr:to>
    <xdr:pic>
      <xdr:nvPicPr>
        <xdr:cNvPr id="282" name="图片 3335" hidden="1"/>
        <xdr:cNvPicPr>
          <a:picLocks noChangeAspect="1"/>
        </xdr:cNvPicPr>
      </xdr:nvPicPr>
      <xdr:blipFill>
        <a:blip r:embed="rId2"/>
        <a:stretch>
          <a:fillRect/>
        </a:stretch>
      </xdr:blipFill>
      <xdr:spPr>
        <a:xfrm>
          <a:off x="21078190" y="98418650"/>
          <a:ext cx="131445" cy="191135"/>
        </a:xfrm>
        <a:prstGeom prst="rect">
          <a:avLst/>
        </a:prstGeom>
        <a:noFill/>
        <a:ln w="9525">
          <a:noFill/>
        </a:ln>
      </xdr:spPr>
    </xdr:pic>
    <xdr:clientData/>
  </xdr:twoCellAnchor>
  <xdr:twoCellAnchor editAs="oneCell">
    <xdr:from>
      <xdr:col>4</xdr:col>
      <xdr:colOff>132715</xdr:colOff>
      <xdr:row>54</xdr:row>
      <xdr:rowOff>0</xdr:rowOff>
    </xdr:from>
    <xdr:to>
      <xdr:col>4</xdr:col>
      <xdr:colOff>265430</xdr:colOff>
      <xdr:row>54</xdr:row>
      <xdr:rowOff>191135</xdr:rowOff>
    </xdr:to>
    <xdr:pic>
      <xdr:nvPicPr>
        <xdr:cNvPr id="394" name="图片 3335" hidden="1"/>
        <xdr:cNvPicPr>
          <a:picLocks noChangeAspect="1"/>
        </xdr:cNvPicPr>
      </xdr:nvPicPr>
      <xdr:blipFill>
        <a:blip r:embed="rId2"/>
        <a:stretch>
          <a:fillRect/>
        </a:stretch>
      </xdr:blipFill>
      <xdr:spPr>
        <a:xfrm>
          <a:off x="3557270" y="98418650"/>
          <a:ext cx="132715" cy="191135"/>
        </a:xfrm>
        <a:prstGeom prst="rect">
          <a:avLst/>
        </a:prstGeom>
        <a:noFill/>
        <a:ln w="9525">
          <a:noFill/>
        </a:ln>
      </xdr:spPr>
    </xdr:pic>
    <xdr:clientData/>
  </xdr:twoCellAnchor>
  <xdr:twoCellAnchor editAs="oneCell">
    <xdr:from>
      <xdr:col>11</xdr:col>
      <xdr:colOff>132715</xdr:colOff>
      <xdr:row>54</xdr:row>
      <xdr:rowOff>0</xdr:rowOff>
    </xdr:from>
    <xdr:to>
      <xdr:col>11</xdr:col>
      <xdr:colOff>266700</xdr:colOff>
      <xdr:row>54</xdr:row>
      <xdr:rowOff>191135</xdr:rowOff>
    </xdr:to>
    <xdr:pic>
      <xdr:nvPicPr>
        <xdr:cNvPr id="618" name="图片 3335" hidden="1"/>
        <xdr:cNvPicPr>
          <a:picLocks noChangeAspect="1"/>
        </xdr:cNvPicPr>
      </xdr:nvPicPr>
      <xdr:blipFill>
        <a:blip r:embed="rId2"/>
        <a:stretch>
          <a:fillRect/>
        </a:stretch>
      </xdr:blipFill>
      <xdr:spPr>
        <a:xfrm>
          <a:off x="18354675" y="98418650"/>
          <a:ext cx="133985" cy="191135"/>
        </a:xfrm>
        <a:prstGeom prst="rect">
          <a:avLst/>
        </a:prstGeom>
        <a:noFill/>
        <a:ln w="9525">
          <a:noFill/>
        </a:ln>
      </xdr:spPr>
    </xdr:pic>
    <xdr:clientData/>
  </xdr:twoCellAnchor>
  <xdr:twoCellAnchor editAs="oneCell">
    <xdr:from>
      <xdr:col>2</xdr:col>
      <xdr:colOff>312420</xdr:colOff>
      <xdr:row>34</xdr:row>
      <xdr:rowOff>0</xdr:rowOff>
    </xdr:from>
    <xdr:to>
      <xdr:col>2</xdr:col>
      <xdr:colOff>455295</xdr:colOff>
      <xdr:row>34</xdr:row>
      <xdr:rowOff>175260</xdr:rowOff>
    </xdr:to>
    <xdr:pic>
      <xdr:nvPicPr>
        <xdr:cNvPr id="639" name="图片 3334"/>
        <xdr:cNvPicPr>
          <a:picLocks noChangeAspect="1"/>
        </xdr:cNvPicPr>
      </xdr:nvPicPr>
      <xdr:blipFill>
        <a:blip r:embed="rId2"/>
        <a:stretch>
          <a:fillRect/>
        </a:stretch>
      </xdr:blipFill>
      <xdr:spPr>
        <a:xfrm>
          <a:off x="1899285" y="59588400"/>
          <a:ext cx="142875" cy="175260"/>
        </a:xfrm>
        <a:prstGeom prst="rect">
          <a:avLst/>
        </a:prstGeom>
        <a:noFill/>
        <a:ln w="9525">
          <a:noFill/>
        </a:ln>
      </xdr:spPr>
    </xdr:pic>
    <xdr:clientData/>
  </xdr:twoCellAnchor>
  <xdr:twoCellAnchor editAs="oneCell">
    <xdr:from>
      <xdr:col>2</xdr:col>
      <xdr:colOff>354330</xdr:colOff>
      <xdr:row>34</xdr:row>
      <xdr:rowOff>0</xdr:rowOff>
    </xdr:from>
    <xdr:to>
      <xdr:col>2</xdr:col>
      <xdr:colOff>492760</xdr:colOff>
      <xdr:row>34</xdr:row>
      <xdr:rowOff>175260</xdr:rowOff>
    </xdr:to>
    <xdr:pic>
      <xdr:nvPicPr>
        <xdr:cNvPr id="640" name="图片 3334"/>
        <xdr:cNvPicPr>
          <a:picLocks noChangeAspect="1"/>
        </xdr:cNvPicPr>
      </xdr:nvPicPr>
      <xdr:blipFill>
        <a:blip r:embed="rId2"/>
        <a:stretch>
          <a:fillRect/>
        </a:stretch>
      </xdr:blipFill>
      <xdr:spPr>
        <a:xfrm>
          <a:off x="1941195" y="59588400"/>
          <a:ext cx="138430" cy="175260"/>
        </a:xfrm>
        <a:prstGeom prst="rect">
          <a:avLst/>
        </a:prstGeom>
        <a:noFill/>
        <a:ln w="9525">
          <a:noFill/>
        </a:ln>
      </xdr:spPr>
    </xdr:pic>
    <xdr:clientData/>
  </xdr:twoCellAnchor>
  <xdr:twoCellAnchor editAs="oneCell">
    <xdr:from>
      <xdr:col>2</xdr:col>
      <xdr:colOff>392430</xdr:colOff>
      <xdr:row>34</xdr:row>
      <xdr:rowOff>0</xdr:rowOff>
    </xdr:from>
    <xdr:to>
      <xdr:col>2</xdr:col>
      <xdr:colOff>549910</xdr:colOff>
      <xdr:row>34</xdr:row>
      <xdr:rowOff>175260</xdr:rowOff>
    </xdr:to>
    <xdr:pic>
      <xdr:nvPicPr>
        <xdr:cNvPr id="647" name="图片 3334"/>
        <xdr:cNvPicPr>
          <a:picLocks noChangeAspect="1"/>
        </xdr:cNvPicPr>
      </xdr:nvPicPr>
      <xdr:blipFill>
        <a:blip r:embed="rId2"/>
        <a:stretch>
          <a:fillRect/>
        </a:stretch>
      </xdr:blipFill>
      <xdr:spPr>
        <a:xfrm>
          <a:off x="1979295" y="59588400"/>
          <a:ext cx="157480" cy="175260"/>
        </a:xfrm>
        <a:prstGeom prst="rect">
          <a:avLst/>
        </a:prstGeom>
        <a:noFill/>
        <a:ln w="9525">
          <a:noFill/>
        </a:ln>
      </xdr:spPr>
    </xdr:pic>
    <xdr:clientData/>
  </xdr:twoCellAnchor>
  <xdr:twoCellAnchor editAs="oneCell">
    <xdr:from>
      <xdr:col>2</xdr:col>
      <xdr:colOff>312420</xdr:colOff>
      <xdr:row>34</xdr:row>
      <xdr:rowOff>0</xdr:rowOff>
    </xdr:from>
    <xdr:to>
      <xdr:col>2</xdr:col>
      <xdr:colOff>436245</xdr:colOff>
      <xdr:row>34</xdr:row>
      <xdr:rowOff>191770</xdr:rowOff>
    </xdr:to>
    <xdr:pic>
      <xdr:nvPicPr>
        <xdr:cNvPr id="648" name="图片 3334"/>
        <xdr:cNvPicPr>
          <a:picLocks noChangeAspect="1"/>
        </xdr:cNvPicPr>
      </xdr:nvPicPr>
      <xdr:blipFill>
        <a:blip r:embed="rId2"/>
        <a:stretch>
          <a:fillRect/>
        </a:stretch>
      </xdr:blipFill>
      <xdr:spPr>
        <a:xfrm>
          <a:off x="1899285" y="59588400"/>
          <a:ext cx="123825" cy="191770"/>
        </a:xfrm>
        <a:prstGeom prst="rect">
          <a:avLst/>
        </a:prstGeom>
        <a:noFill/>
        <a:ln w="9525">
          <a:noFill/>
        </a:ln>
      </xdr:spPr>
    </xdr:pic>
    <xdr:clientData/>
  </xdr:twoCellAnchor>
  <xdr:twoCellAnchor editAs="oneCell">
    <xdr:from>
      <xdr:col>2</xdr:col>
      <xdr:colOff>354330</xdr:colOff>
      <xdr:row>34</xdr:row>
      <xdr:rowOff>0</xdr:rowOff>
    </xdr:from>
    <xdr:to>
      <xdr:col>2</xdr:col>
      <xdr:colOff>513715</xdr:colOff>
      <xdr:row>34</xdr:row>
      <xdr:rowOff>175260</xdr:rowOff>
    </xdr:to>
    <xdr:pic>
      <xdr:nvPicPr>
        <xdr:cNvPr id="649" name="图片 3334"/>
        <xdr:cNvPicPr>
          <a:picLocks noChangeAspect="1"/>
        </xdr:cNvPicPr>
      </xdr:nvPicPr>
      <xdr:blipFill>
        <a:blip r:embed="rId2"/>
        <a:stretch>
          <a:fillRect/>
        </a:stretch>
      </xdr:blipFill>
      <xdr:spPr>
        <a:xfrm>
          <a:off x="1941195" y="59588400"/>
          <a:ext cx="159385" cy="175260"/>
        </a:xfrm>
        <a:prstGeom prst="rect">
          <a:avLst/>
        </a:prstGeom>
        <a:noFill/>
        <a:ln w="9525">
          <a:noFill/>
        </a:ln>
      </xdr:spPr>
    </xdr:pic>
    <xdr:clientData/>
  </xdr:twoCellAnchor>
  <xdr:twoCellAnchor editAs="oneCell">
    <xdr:from>
      <xdr:col>2</xdr:col>
      <xdr:colOff>354330</xdr:colOff>
      <xdr:row>34</xdr:row>
      <xdr:rowOff>0</xdr:rowOff>
    </xdr:from>
    <xdr:to>
      <xdr:col>2</xdr:col>
      <xdr:colOff>513715</xdr:colOff>
      <xdr:row>34</xdr:row>
      <xdr:rowOff>191770</xdr:rowOff>
    </xdr:to>
    <xdr:pic>
      <xdr:nvPicPr>
        <xdr:cNvPr id="650" name="图片 3334"/>
        <xdr:cNvPicPr>
          <a:picLocks noChangeAspect="1"/>
        </xdr:cNvPicPr>
      </xdr:nvPicPr>
      <xdr:blipFill>
        <a:blip r:embed="rId2"/>
        <a:stretch>
          <a:fillRect/>
        </a:stretch>
      </xdr:blipFill>
      <xdr:spPr>
        <a:xfrm>
          <a:off x="1941195" y="59588400"/>
          <a:ext cx="159385" cy="191770"/>
        </a:xfrm>
        <a:prstGeom prst="rect">
          <a:avLst/>
        </a:prstGeom>
        <a:noFill/>
        <a:ln w="9525">
          <a:noFill/>
        </a:ln>
      </xdr:spPr>
    </xdr:pic>
    <xdr:clientData/>
  </xdr:twoCellAnchor>
  <xdr:twoCellAnchor editAs="oneCell">
    <xdr:from>
      <xdr:col>2</xdr:col>
      <xdr:colOff>312420</xdr:colOff>
      <xdr:row>34</xdr:row>
      <xdr:rowOff>0</xdr:rowOff>
    </xdr:from>
    <xdr:to>
      <xdr:col>2</xdr:col>
      <xdr:colOff>436245</xdr:colOff>
      <xdr:row>34</xdr:row>
      <xdr:rowOff>175260</xdr:rowOff>
    </xdr:to>
    <xdr:pic>
      <xdr:nvPicPr>
        <xdr:cNvPr id="653" name="图片 3334"/>
        <xdr:cNvPicPr>
          <a:picLocks noChangeAspect="1"/>
        </xdr:cNvPicPr>
      </xdr:nvPicPr>
      <xdr:blipFill>
        <a:blip r:embed="rId2"/>
        <a:stretch>
          <a:fillRect/>
        </a:stretch>
      </xdr:blipFill>
      <xdr:spPr>
        <a:xfrm>
          <a:off x="1899285" y="59588400"/>
          <a:ext cx="123825" cy="175260"/>
        </a:xfrm>
        <a:prstGeom prst="rect">
          <a:avLst/>
        </a:prstGeom>
        <a:noFill/>
        <a:ln w="9525">
          <a:noFill/>
        </a:ln>
      </xdr:spPr>
    </xdr:pic>
    <xdr:clientData/>
  </xdr:twoCellAnchor>
  <xdr:twoCellAnchor editAs="oneCell">
    <xdr:from>
      <xdr:col>3</xdr:col>
      <xdr:colOff>561975</xdr:colOff>
      <xdr:row>34</xdr:row>
      <xdr:rowOff>0</xdr:rowOff>
    </xdr:from>
    <xdr:to>
      <xdr:col>4</xdr:col>
      <xdr:colOff>103505</xdr:colOff>
      <xdr:row>34</xdr:row>
      <xdr:rowOff>175260</xdr:rowOff>
    </xdr:to>
    <xdr:pic>
      <xdr:nvPicPr>
        <xdr:cNvPr id="665" name="图片 3335"/>
        <xdr:cNvPicPr>
          <a:picLocks noChangeAspect="1"/>
        </xdr:cNvPicPr>
      </xdr:nvPicPr>
      <xdr:blipFill>
        <a:blip r:embed="rId2"/>
        <a:stretch>
          <a:fillRect/>
        </a:stretch>
      </xdr:blipFill>
      <xdr:spPr>
        <a:xfrm>
          <a:off x="3308985" y="59588400"/>
          <a:ext cx="219075" cy="175260"/>
        </a:xfrm>
        <a:prstGeom prst="rect">
          <a:avLst/>
        </a:prstGeom>
        <a:noFill/>
        <a:ln w="9525">
          <a:noFill/>
        </a:ln>
      </xdr:spPr>
    </xdr:pic>
    <xdr:clientData/>
  </xdr:twoCellAnchor>
  <xdr:twoCellAnchor editAs="oneCell">
    <xdr:from>
      <xdr:col>3</xdr:col>
      <xdr:colOff>561975</xdr:colOff>
      <xdr:row>34</xdr:row>
      <xdr:rowOff>0</xdr:rowOff>
    </xdr:from>
    <xdr:to>
      <xdr:col>4</xdr:col>
      <xdr:colOff>99695</xdr:colOff>
      <xdr:row>34</xdr:row>
      <xdr:rowOff>175260</xdr:rowOff>
    </xdr:to>
    <xdr:pic>
      <xdr:nvPicPr>
        <xdr:cNvPr id="669" name="图片 3335"/>
        <xdr:cNvPicPr>
          <a:picLocks noChangeAspect="1"/>
        </xdr:cNvPicPr>
      </xdr:nvPicPr>
      <xdr:blipFill>
        <a:blip r:embed="rId2"/>
        <a:stretch>
          <a:fillRect/>
        </a:stretch>
      </xdr:blipFill>
      <xdr:spPr>
        <a:xfrm>
          <a:off x="3308985" y="59588400"/>
          <a:ext cx="215265" cy="175260"/>
        </a:xfrm>
        <a:prstGeom prst="rect">
          <a:avLst/>
        </a:prstGeom>
        <a:noFill/>
        <a:ln w="9525">
          <a:noFill/>
        </a:ln>
      </xdr:spPr>
    </xdr:pic>
    <xdr:clientData/>
  </xdr:twoCellAnchor>
  <xdr:twoCellAnchor editAs="oneCell">
    <xdr:from>
      <xdr:col>3</xdr:col>
      <xdr:colOff>561975</xdr:colOff>
      <xdr:row>34</xdr:row>
      <xdr:rowOff>0</xdr:rowOff>
    </xdr:from>
    <xdr:to>
      <xdr:col>4</xdr:col>
      <xdr:colOff>114935</xdr:colOff>
      <xdr:row>34</xdr:row>
      <xdr:rowOff>175260</xdr:rowOff>
    </xdr:to>
    <xdr:pic>
      <xdr:nvPicPr>
        <xdr:cNvPr id="673" name="图片 3335"/>
        <xdr:cNvPicPr>
          <a:picLocks noChangeAspect="1"/>
        </xdr:cNvPicPr>
      </xdr:nvPicPr>
      <xdr:blipFill>
        <a:blip r:embed="rId2"/>
        <a:stretch>
          <a:fillRect/>
        </a:stretch>
      </xdr:blipFill>
      <xdr:spPr>
        <a:xfrm>
          <a:off x="3308985" y="59588400"/>
          <a:ext cx="230505" cy="175260"/>
        </a:xfrm>
        <a:prstGeom prst="rect">
          <a:avLst/>
        </a:prstGeom>
        <a:noFill/>
        <a:ln w="9525">
          <a:noFill/>
        </a:ln>
      </xdr:spPr>
    </xdr:pic>
    <xdr:clientData/>
  </xdr:twoCellAnchor>
  <xdr:twoCellAnchor editAs="oneCell">
    <xdr:from>
      <xdr:col>3</xdr:col>
      <xdr:colOff>561975</xdr:colOff>
      <xdr:row>34</xdr:row>
      <xdr:rowOff>0</xdr:rowOff>
    </xdr:from>
    <xdr:to>
      <xdr:col>4</xdr:col>
      <xdr:colOff>107315</xdr:colOff>
      <xdr:row>34</xdr:row>
      <xdr:rowOff>167005</xdr:rowOff>
    </xdr:to>
    <xdr:pic>
      <xdr:nvPicPr>
        <xdr:cNvPr id="677" name="图片 3335"/>
        <xdr:cNvPicPr>
          <a:picLocks noChangeAspect="1"/>
        </xdr:cNvPicPr>
      </xdr:nvPicPr>
      <xdr:blipFill>
        <a:blip r:embed="rId2"/>
        <a:stretch>
          <a:fillRect/>
        </a:stretch>
      </xdr:blipFill>
      <xdr:spPr>
        <a:xfrm>
          <a:off x="3308985" y="59588400"/>
          <a:ext cx="222885" cy="167005"/>
        </a:xfrm>
        <a:prstGeom prst="rect">
          <a:avLst/>
        </a:prstGeom>
        <a:noFill/>
        <a:ln w="9525">
          <a:noFill/>
        </a:ln>
      </xdr:spPr>
    </xdr:pic>
    <xdr:clientData/>
  </xdr:twoCellAnchor>
  <xdr:twoCellAnchor editAs="oneCell">
    <xdr:from>
      <xdr:col>3</xdr:col>
      <xdr:colOff>561975</xdr:colOff>
      <xdr:row>34</xdr:row>
      <xdr:rowOff>0</xdr:rowOff>
    </xdr:from>
    <xdr:to>
      <xdr:col>4</xdr:col>
      <xdr:colOff>119380</xdr:colOff>
      <xdr:row>34</xdr:row>
      <xdr:rowOff>175260</xdr:rowOff>
    </xdr:to>
    <xdr:pic>
      <xdr:nvPicPr>
        <xdr:cNvPr id="681" name="图片 3335"/>
        <xdr:cNvPicPr>
          <a:picLocks noChangeAspect="1"/>
        </xdr:cNvPicPr>
      </xdr:nvPicPr>
      <xdr:blipFill>
        <a:blip r:embed="rId2"/>
        <a:stretch>
          <a:fillRect/>
        </a:stretch>
      </xdr:blipFill>
      <xdr:spPr>
        <a:xfrm>
          <a:off x="3308985" y="59588400"/>
          <a:ext cx="234950" cy="175260"/>
        </a:xfrm>
        <a:prstGeom prst="rect">
          <a:avLst/>
        </a:prstGeom>
        <a:noFill/>
        <a:ln w="9525">
          <a:noFill/>
        </a:ln>
      </xdr:spPr>
    </xdr:pic>
    <xdr:clientData/>
  </xdr:twoCellAnchor>
  <xdr:twoCellAnchor editAs="oneCell">
    <xdr:from>
      <xdr:col>3</xdr:col>
      <xdr:colOff>561975</xdr:colOff>
      <xdr:row>34</xdr:row>
      <xdr:rowOff>0</xdr:rowOff>
    </xdr:from>
    <xdr:to>
      <xdr:col>4</xdr:col>
      <xdr:colOff>119380</xdr:colOff>
      <xdr:row>34</xdr:row>
      <xdr:rowOff>167005</xdr:rowOff>
    </xdr:to>
    <xdr:pic>
      <xdr:nvPicPr>
        <xdr:cNvPr id="683" name="图片 3335"/>
        <xdr:cNvPicPr>
          <a:picLocks noChangeAspect="1"/>
        </xdr:cNvPicPr>
      </xdr:nvPicPr>
      <xdr:blipFill>
        <a:blip r:embed="rId2"/>
        <a:stretch>
          <a:fillRect/>
        </a:stretch>
      </xdr:blipFill>
      <xdr:spPr>
        <a:xfrm>
          <a:off x="3308985" y="59588400"/>
          <a:ext cx="234950" cy="167005"/>
        </a:xfrm>
        <a:prstGeom prst="rect">
          <a:avLst/>
        </a:prstGeom>
        <a:noFill/>
        <a:ln w="9525">
          <a:noFill/>
        </a:ln>
      </xdr:spPr>
    </xdr:pic>
    <xdr:clientData/>
  </xdr:twoCellAnchor>
  <xdr:twoCellAnchor editAs="oneCell">
    <xdr:from>
      <xdr:col>11</xdr:col>
      <xdr:colOff>561975</xdr:colOff>
      <xdr:row>34</xdr:row>
      <xdr:rowOff>0</xdr:rowOff>
    </xdr:from>
    <xdr:to>
      <xdr:col>11</xdr:col>
      <xdr:colOff>693420</xdr:colOff>
      <xdr:row>34</xdr:row>
      <xdr:rowOff>175260</xdr:rowOff>
    </xdr:to>
    <xdr:pic>
      <xdr:nvPicPr>
        <xdr:cNvPr id="769" name="图片 3335"/>
        <xdr:cNvPicPr>
          <a:picLocks noChangeAspect="1"/>
        </xdr:cNvPicPr>
      </xdr:nvPicPr>
      <xdr:blipFill>
        <a:blip r:embed="rId2"/>
        <a:stretch>
          <a:fillRect/>
        </a:stretch>
      </xdr:blipFill>
      <xdr:spPr>
        <a:xfrm>
          <a:off x="18783935" y="59588400"/>
          <a:ext cx="131445" cy="175260"/>
        </a:xfrm>
        <a:prstGeom prst="rect">
          <a:avLst/>
        </a:prstGeom>
        <a:noFill/>
        <a:ln w="9525">
          <a:noFill/>
        </a:ln>
      </xdr:spPr>
    </xdr:pic>
    <xdr:clientData/>
  </xdr:twoCellAnchor>
  <xdr:twoCellAnchor editAs="oneCell">
    <xdr:from>
      <xdr:col>11</xdr:col>
      <xdr:colOff>561975</xdr:colOff>
      <xdr:row>34</xdr:row>
      <xdr:rowOff>0</xdr:rowOff>
    </xdr:from>
    <xdr:to>
      <xdr:col>11</xdr:col>
      <xdr:colOff>697230</xdr:colOff>
      <xdr:row>34</xdr:row>
      <xdr:rowOff>183515</xdr:rowOff>
    </xdr:to>
    <xdr:pic>
      <xdr:nvPicPr>
        <xdr:cNvPr id="771" name="图片 3335"/>
        <xdr:cNvPicPr>
          <a:picLocks noChangeAspect="1"/>
        </xdr:cNvPicPr>
      </xdr:nvPicPr>
      <xdr:blipFill>
        <a:blip r:embed="rId2"/>
        <a:stretch>
          <a:fillRect/>
        </a:stretch>
      </xdr:blipFill>
      <xdr:spPr>
        <a:xfrm>
          <a:off x="18783935" y="59588400"/>
          <a:ext cx="135255" cy="183515"/>
        </a:xfrm>
        <a:prstGeom prst="rect">
          <a:avLst/>
        </a:prstGeom>
        <a:noFill/>
        <a:ln w="9525">
          <a:noFill/>
        </a:ln>
      </xdr:spPr>
    </xdr:pic>
    <xdr:clientData/>
  </xdr:twoCellAnchor>
  <xdr:twoCellAnchor editAs="oneCell">
    <xdr:from>
      <xdr:col>11</xdr:col>
      <xdr:colOff>561975</xdr:colOff>
      <xdr:row>34</xdr:row>
      <xdr:rowOff>0</xdr:rowOff>
    </xdr:from>
    <xdr:to>
      <xdr:col>11</xdr:col>
      <xdr:colOff>697230</xdr:colOff>
      <xdr:row>34</xdr:row>
      <xdr:rowOff>175260</xdr:rowOff>
    </xdr:to>
    <xdr:pic>
      <xdr:nvPicPr>
        <xdr:cNvPr id="773" name="图片 3335"/>
        <xdr:cNvPicPr>
          <a:picLocks noChangeAspect="1"/>
        </xdr:cNvPicPr>
      </xdr:nvPicPr>
      <xdr:blipFill>
        <a:blip r:embed="rId2"/>
        <a:stretch>
          <a:fillRect/>
        </a:stretch>
      </xdr:blipFill>
      <xdr:spPr>
        <a:xfrm>
          <a:off x="18783935" y="59588400"/>
          <a:ext cx="135255" cy="175260"/>
        </a:xfrm>
        <a:prstGeom prst="rect">
          <a:avLst/>
        </a:prstGeom>
        <a:noFill/>
        <a:ln w="9525">
          <a:noFill/>
        </a:ln>
      </xdr:spPr>
    </xdr:pic>
    <xdr:clientData/>
  </xdr:twoCellAnchor>
  <xdr:twoCellAnchor editAs="oneCell">
    <xdr:from>
      <xdr:col>11</xdr:col>
      <xdr:colOff>561975</xdr:colOff>
      <xdr:row>34</xdr:row>
      <xdr:rowOff>0</xdr:rowOff>
    </xdr:from>
    <xdr:to>
      <xdr:col>11</xdr:col>
      <xdr:colOff>697230</xdr:colOff>
      <xdr:row>34</xdr:row>
      <xdr:rowOff>158115</xdr:rowOff>
    </xdr:to>
    <xdr:pic>
      <xdr:nvPicPr>
        <xdr:cNvPr id="777" name="图片 3335"/>
        <xdr:cNvPicPr>
          <a:picLocks noChangeAspect="1"/>
        </xdr:cNvPicPr>
      </xdr:nvPicPr>
      <xdr:blipFill>
        <a:blip r:embed="rId2"/>
        <a:stretch>
          <a:fillRect/>
        </a:stretch>
      </xdr:blipFill>
      <xdr:spPr>
        <a:xfrm>
          <a:off x="18783935" y="59588400"/>
          <a:ext cx="135255" cy="158115"/>
        </a:xfrm>
        <a:prstGeom prst="rect">
          <a:avLst/>
        </a:prstGeom>
        <a:noFill/>
        <a:ln w="9525">
          <a:noFill/>
        </a:ln>
      </xdr:spPr>
    </xdr:pic>
    <xdr:clientData/>
  </xdr:twoCellAnchor>
  <xdr:twoCellAnchor editAs="oneCell">
    <xdr:from>
      <xdr:col>11</xdr:col>
      <xdr:colOff>561975</xdr:colOff>
      <xdr:row>34</xdr:row>
      <xdr:rowOff>0</xdr:rowOff>
    </xdr:from>
    <xdr:to>
      <xdr:col>11</xdr:col>
      <xdr:colOff>697230</xdr:colOff>
      <xdr:row>34</xdr:row>
      <xdr:rowOff>149860</xdr:rowOff>
    </xdr:to>
    <xdr:pic>
      <xdr:nvPicPr>
        <xdr:cNvPr id="787" name="图片 3335"/>
        <xdr:cNvPicPr>
          <a:picLocks noChangeAspect="1"/>
        </xdr:cNvPicPr>
      </xdr:nvPicPr>
      <xdr:blipFill>
        <a:blip r:embed="rId2"/>
        <a:stretch>
          <a:fillRect/>
        </a:stretch>
      </xdr:blipFill>
      <xdr:spPr>
        <a:xfrm>
          <a:off x="18783935" y="59588400"/>
          <a:ext cx="135255" cy="149860"/>
        </a:xfrm>
        <a:prstGeom prst="rect">
          <a:avLst/>
        </a:prstGeom>
        <a:noFill/>
        <a:ln w="9525">
          <a:noFill/>
        </a:ln>
      </xdr:spPr>
    </xdr:pic>
    <xdr:clientData/>
  </xdr:twoCellAnchor>
  <xdr:twoCellAnchor editAs="oneCell">
    <xdr:from>
      <xdr:col>11</xdr:col>
      <xdr:colOff>561975</xdr:colOff>
      <xdr:row>34</xdr:row>
      <xdr:rowOff>0</xdr:rowOff>
    </xdr:from>
    <xdr:to>
      <xdr:col>11</xdr:col>
      <xdr:colOff>711835</xdr:colOff>
      <xdr:row>34</xdr:row>
      <xdr:rowOff>175260</xdr:rowOff>
    </xdr:to>
    <xdr:pic>
      <xdr:nvPicPr>
        <xdr:cNvPr id="799" name="图片 3335"/>
        <xdr:cNvPicPr>
          <a:picLocks noChangeAspect="1"/>
        </xdr:cNvPicPr>
      </xdr:nvPicPr>
      <xdr:blipFill>
        <a:blip r:embed="rId2"/>
        <a:stretch>
          <a:fillRect/>
        </a:stretch>
      </xdr:blipFill>
      <xdr:spPr>
        <a:xfrm>
          <a:off x="18783935" y="59588400"/>
          <a:ext cx="149860" cy="175260"/>
        </a:xfrm>
        <a:prstGeom prst="rect">
          <a:avLst/>
        </a:prstGeom>
        <a:noFill/>
        <a:ln w="9525">
          <a:noFill/>
        </a:ln>
      </xdr:spPr>
    </xdr:pic>
    <xdr:clientData/>
  </xdr:twoCellAnchor>
  <xdr:twoCellAnchor editAs="oneCell">
    <xdr:from>
      <xdr:col>11</xdr:col>
      <xdr:colOff>561975</xdr:colOff>
      <xdr:row>34</xdr:row>
      <xdr:rowOff>0</xdr:rowOff>
    </xdr:from>
    <xdr:to>
      <xdr:col>11</xdr:col>
      <xdr:colOff>708660</xdr:colOff>
      <xdr:row>34</xdr:row>
      <xdr:rowOff>175260</xdr:rowOff>
    </xdr:to>
    <xdr:pic>
      <xdr:nvPicPr>
        <xdr:cNvPr id="803" name="图片 3335"/>
        <xdr:cNvPicPr>
          <a:picLocks noChangeAspect="1"/>
        </xdr:cNvPicPr>
      </xdr:nvPicPr>
      <xdr:blipFill>
        <a:blip r:embed="rId2"/>
        <a:stretch>
          <a:fillRect/>
        </a:stretch>
      </xdr:blipFill>
      <xdr:spPr>
        <a:xfrm>
          <a:off x="18783935" y="59588400"/>
          <a:ext cx="146685" cy="175260"/>
        </a:xfrm>
        <a:prstGeom prst="rect">
          <a:avLst/>
        </a:prstGeom>
        <a:noFill/>
        <a:ln w="9525">
          <a:noFill/>
        </a:ln>
      </xdr:spPr>
    </xdr:pic>
    <xdr:clientData/>
  </xdr:twoCellAnchor>
  <xdr:twoCellAnchor editAs="oneCell">
    <xdr:from>
      <xdr:col>11</xdr:col>
      <xdr:colOff>561975</xdr:colOff>
      <xdr:row>34</xdr:row>
      <xdr:rowOff>0</xdr:rowOff>
    </xdr:from>
    <xdr:to>
      <xdr:col>11</xdr:col>
      <xdr:colOff>690880</xdr:colOff>
      <xdr:row>34</xdr:row>
      <xdr:rowOff>175260</xdr:rowOff>
    </xdr:to>
    <xdr:pic>
      <xdr:nvPicPr>
        <xdr:cNvPr id="815" name="图片 3335"/>
        <xdr:cNvPicPr>
          <a:picLocks noChangeAspect="1"/>
        </xdr:cNvPicPr>
      </xdr:nvPicPr>
      <xdr:blipFill>
        <a:blip r:embed="rId2"/>
        <a:stretch>
          <a:fillRect/>
        </a:stretch>
      </xdr:blipFill>
      <xdr:spPr>
        <a:xfrm>
          <a:off x="18783935" y="59588400"/>
          <a:ext cx="128905" cy="175260"/>
        </a:xfrm>
        <a:prstGeom prst="rect">
          <a:avLst/>
        </a:prstGeom>
        <a:noFill/>
        <a:ln w="9525">
          <a:noFill/>
        </a:ln>
      </xdr:spPr>
    </xdr:pic>
    <xdr:clientData/>
  </xdr:twoCellAnchor>
  <xdr:twoCellAnchor editAs="oneCell">
    <xdr:from>
      <xdr:col>11</xdr:col>
      <xdr:colOff>561975</xdr:colOff>
      <xdr:row>34</xdr:row>
      <xdr:rowOff>0</xdr:rowOff>
    </xdr:from>
    <xdr:to>
      <xdr:col>11</xdr:col>
      <xdr:colOff>724535</xdr:colOff>
      <xdr:row>34</xdr:row>
      <xdr:rowOff>175260</xdr:rowOff>
    </xdr:to>
    <xdr:pic>
      <xdr:nvPicPr>
        <xdr:cNvPr id="819" name="图片 3335"/>
        <xdr:cNvPicPr>
          <a:picLocks noChangeAspect="1"/>
        </xdr:cNvPicPr>
      </xdr:nvPicPr>
      <xdr:blipFill>
        <a:blip r:embed="rId2"/>
        <a:stretch>
          <a:fillRect/>
        </a:stretch>
      </xdr:blipFill>
      <xdr:spPr>
        <a:xfrm>
          <a:off x="18783935" y="59588400"/>
          <a:ext cx="162560" cy="175260"/>
        </a:xfrm>
        <a:prstGeom prst="rect">
          <a:avLst/>
        </a:prstGeom>
        <a:noFill/>
        <a:ln w="9525">
          <a:noFill/>
        </a:ln>
      </xdr:spPr>
    </xdr:pic>
    <xdr:clientData/>
  </xdr:twoCellAnchor>
  <xdr:twoCellAnchor editAs="oneCell">
    <xdr:from>
      <xdr:col>11</xdr:col>
      <xdr:colOff>561975</xdr:colOff>
      <xdr:row>34</xdr:row>
      <xdr:rowOff>0</xdr:rowOff>
    </xdr:from>
    <xdr:to>
      <xdr:col>11</xdr:col>
      <xdr:colOff>697230</xdr:colOff>
      <xdr:row>34</xdr:row>
      <xdr:rowOff>191770</xdr:rowOff>
    </xdr:to>
    <xdr:pic>
      <xdr:nvPicPr>
        <xdr:cNvPr id="825" name="图片 3335"/>
        <xdr:cNvPicPr>
          <a:picLocks noChangeAspect="1"/>
        </xdr:cNvPicPr>
      </xdr:nvPicPr>
      <xdr:blipFill>
        <a:blip r:embed="rId2"/>
        <a:stretch>
          <a:fillRect/>
        </a:stretch>
      </xdr:blipFill>
      <xdr:spPr>
        <a:xfrm>
          <a:off x="18783935" y="59588400"/>
          <a:ext cx="135255" cy="191770"/>
        </a:xfrm>
        <a:prstGeom prst="rect">
          <a:avLst/>
        </a:prstGeom>
        <a:noFill/>
        <a:ln w="9525">
          <a:noFill/>
        </a:ln>
      </xdr:spPr>
    </xdr:pic>
    <xdr:clientData/>
  </xdr:twoCellAnchor>
  <xdr:twoCellAnchor editAs="oneCell">
    <xdr:from>
      <xdr:col>11</xdr:col>
      <xdr:colOff>561975</xdr:colOff>
      <xdr:row>34</xdr:row>
      <xdr:rowOff>0</xdr:rowOff>
    </xdr:from>
    <xdr:to>
      <xdr:col>11</xdr:col>
      <xdr:colOff>697230</xdr:colOff>
      <xdr:row>34</xdr:row>
      <xdr:rowOff>167005</xdr:rowOff>
    </xdr:to>
    <xdr:pic>
      <xdr:nvPicPr>
        <xdr:cNvPr id="831" name="图片 3335"/>
        <xdr:cNvPicPr>
          <a:picLocks noChangeAspect="1"/>
        </xdr:cNvPicPr>
      </xdr:nvPicPr>
      <xdr:blipFill>
        <a:blip r:embed="rId2"/>
        <a:stretch>
          <a:fillRect/>
        </a:stretch>
      </xdr:blipFill>
      <xdr:spPr>
        <a:xfrm>
          <a:off x="18783935" y="59588400"/>
          <a:ext cx="135255" cy="167005"/>
        </a:xfrm>
        <a:prstGeom prst="rect">
          <a:avLst/>
        </a:prstGeom>
        <a:noFill/>
        <a:ln w="9525">
          <a:noFill/>
        </a:ln>
      </xdr:spPr>
    </xdr:pic>
    <xdr:clientData/>
  </xdr:twoCellAnchor>
  <xdr:twoCellAnchor editAs="oneCell">
    <xdr:from>
      <xdr:col>11</xdr:col>
      <xdr:colOff>561975</xdr:colOff>
      <xdr:row>34</xdr:row>
      <xdr:rowOff>0</xdr:rowOff>
    </xdr:from>
    <xdr:to>
      <xdr:col>11</xdr:col>
      <xdr:colOff>717550</xdr:colOff>
      <xdr:row>34</xdr:row>
      <xdr:rowOff>167005</xdr:rowOff>
    </xdr:to>
    <xdr:pic>
      <xdr:nvPicPr>
        <xdr:cNvPr id="839" name="图片 3335"/>
        <xdr:cNvPicPr>
          <a:picLocks noChangeAspect="1"/>
        </xdr:cNvPicPr>
      </xdr:nvPicPr>
      <xdr:blipFill>
        <a:blip r:embed="rId2"/>
        <a:stretch>
          <a:fillRect/>
        </a:stretch>
      </xdr:blipFill>
      <xdr:spPr>
        <a:xfrm>
          <a:off x="18783935" y="59588400"/>
          <a:ext cx="155575" cy="167005"/>
        </a:xfrm>
        <a:prstGeom prst="rect">
          <a:avLst/>
        </a:prstGeom>
        <a:noFill/>
        <a:ln w="9525">
          <a:noFill/>
        </a:ln>
      </xdr:spPr>
    </xdr:pic>
    <xdr:clientData/>
  </xdr:twoCellAnchor>
  <xdr:twoCellAnchor editAs="oneCell">
    <xdr:from>
      <xdr:col>11</xdr:col>
      <xdr:colOff>561975</xdr:colOff>
      <xdr:row>34</xdr:row>
      <xdr:rowOff>0</xdr:rowOff>
    </xdr:from>
    <xdr:to>
      <xdr:col>11</xdr:col>
      <xdr:colOff>705485</xdr:colOff>
      <xdr:row>34</xdr:row>
      <xdr:rowOff>167005</xdr:rowOff>
    </xdr:to>
    <xdr:pic>
      <xdr:nvPicPr>
        <xdr:cNvPr id="847" name="图片 3335"/>
        <xdr:cNvPicPr>
          <a:picLocks noChangeAspect="1"/>
        </xdr:cNvPicPr>
      </xdr:nvPicPr>
      <xdr:blipFill>
        <a:blip r:embed="rId2"/>
        <a:stretch>
          <a:fillRect/>
        </a:stretch>
      </xdr:blipFill>
      <xdr:spPr>
        <a:xfrm>
          <a:off x="18783935" y="59588400"/>
          <a:ext cx="143510" cy="167005"/>
        </a:xfrm>
        <a:prstGeom prst="rect">
          <a:avLst/>
        </a:prstGeom>
        <a:noFill/>
        <a:ln w="9525">
          <a:noFill/>
        </a:ln>
      </xdr:spPr>
    </xdr:pic>
    <xdr:clientData/>
  </xdr:twoCellAnchor>
  <xdr:twoCellAnchor editAs="oneCell">
    <xdr:from>
      <xdr:col>11</xdr:col>
      <xdr:colOff>561975</xdr:colOff>
      <xdr:row>34</xdr:row>
      <xdr:rowOff>0</xdr:rowOff>
    </xdr:from>
    <xdr:to>
      <xdr:col>11</xdr:col>
      <xdr:colOff>727710</xdr:colOff>
      <xdr:row>34</xdr:row>
      <xdr:rowOff>175260</xdr:rowOff>
    </xdr:to>
    <xdr:pic>
      <xdr:nvPicPr>
        <xdr:cNvPr id="859" name="图片 3335"/>
        <xdr:cNvPicPr>
          <a:picLocks noChangeAspect="1"/>
        </xdr:cNvPicPr>
      </xdr:nvPicPr>
      <xdr:blipFill>
        <a:blip r:embed="rId2"/>
        <a:stretch>
          <a:fillRect/>
        </a:stretch>
      </xdr:blipFill>
      <xdr:spPr>
        <a:xfrm>
          <a:off x="18783935" y="59588400"/>
          <a:ext cx="165735" cy="175260"/>
        </a:xfrm>
        <a:prstGeom prst="rect">
          <a:avLst/>
        </a:prstGeom>
        <a:noFill/>
        <a:ln w="9525">
          <a:noFill/>
        </a:ln>
      </xdr:spPr>
    </xdr:pic>
    <xdr:clientData/>
  </xdr:twoCellAnchor>
  <xdr:twoCellAnchor editAs="oneCell">
    <xdr:from>
      <xdr:col>11</xdr:col>
      <xdr:colOff>561975</xdr:colOff>
      <xdr:row>34</xdr:row>
      <xdr:rowOff>0</xdr:rowOff>
    </xdr:from>
    <xdr:to>
      <xdr:col>11</xdr:col>
      <xdr:colOff>727710</xdr:colOff>
      <xdr:row>34</xdr:row>
      <xdr:rowOff>167005</xdr:rowOff>
    </xdr:to>
    <xdr:pic>
      <xdr:nvPicPr>
        <xdr:cNvPr id="861" name="图片 3335"/>
        <xdr:cNvPicPr>
          <a:picLocks noChangeAspect="1"/>
        </xdr:cNvPicPr>
      </xdr:nvPicPr>
      <xdr:blipFill>
        <a:blip r:embed="rId2"/>
        <a:stretch>
          <a:fillRect/>
        </a:stretch>
      </xdr:blipFill>
      <xdr:spPr>
        <a:xfrm>
          <a:off x="18783935" y="59588400"/>
          <a:ext cx="165735" cy="167005"/>
        </a:xfrm>
        <a:prstGeom prst="rect">
          <a:avLst/>
        </a:prstGeom>
        <a:noFill/>
        <a:ln w="9525">
          <a:noFill/>
        </a:ln>
      </xdr:spPr>
    </xdr:pic>
    <xdr:clientData/>
  </xdr:twoCellAnchor>
  <xdr:twoCellAnchor editAs="oneCell">
    <xdr:from>
      <xdr:col>11</xdr:col>
      <xdr:colOff>561975</xdr:colOff>
      <xdr:row>34</xdr:row>
      <xdr:rowOff>0</xdr:rowOff>
    </xdr:from>
    <xdr:to>
      <xdr:col>11</xdr:col>
      <xdr:colOff>705485</xdr:colOff>
      <xdr:row>34</xdr:row>
      <xdr:rowOff>175260</xdr:rowOff>
    </xdr:to>
    <xdr:pic>
      <xdr:nvPicPr>
        <xdr:cNvPr id="863" name="图片 3335"/>
        <xdr:cNvPicPr>
          <a:picLocks noChangeAspect="1"/>
        </xdr:cNvPicPr>
      </xdr:nvPicPr>
      <xdr:blipFill>
        <a:blip r:embed="rId2"/>
        <a:stretch>
          <a:fillRect/>
        </a:stretch>
      </xdr:blipFill>
      <xdr:spPr>
        <a:xfrm>
          <a:off x="18783935" y="59588400"/>
          <a:ext cx="143510" cy="175260"/>
        </a:xfrm>
        <a:prstGeom prst="rect">
          <a:avLst/>
        </a:prstGeom>
        <a:noFill/>
        <a:ln w="9525">
          <a:noFill/>
        </a:ln>
      </xdr:spPr>
    </xdr:pic>
    <xdr:clientData/>
  </xdr:twoCellAnchor>
  <xdr:twoCellAnchor editAs="oneCell">
    <xdr:from>
      <xdr:col>11</xdr:col>
      <xdr:colOff>561975</xdr:colOff>
      <xdr:row>34</xdr:row>
      <xdr:rowOff>0</xdr:rowOff>
    </xdr:from>
    <xdr:to>
      <xdr:col>11</xdr:col>
      <xdr:colOff>705485</xdr:colOff>
      <xdr:row>34</xdr:row>
      <xdr:rowOff>183515</xdr:rowOff>
    </xdr:to>
    <xdr:pic>
      <xdr:nvPicPr>
        <xdr:cNvPr id="867" name="图片 3335"/>
        <xdr:cNvPicPr>
          <a:picLocks noChangeAspect="1"/>
        </xdr:cNvPicPr>
      </xdr:nvPicPr>
      <xdr:blipFill>
        <a:blip r:embed="rId2"/>
        <a:stretch>
          <a:fillRect/>
        </a:stretch>
      </xdr:blipFill>
      <xdr:spPr>
        <a:xfrm>
          <a:off x="18783935" y="59588400"/>
          <a:ext cx="143510" cy="183515"/>
        </a:xfrm>
        <a:prstGeom prst="rect">
          <a:avLst/>
        </a:prstGeom>
        <a:noFill/>
        <a:ln w="9525">
          <a:noFill/>
        </a:ln>
      </xdr:spPr>
    </xdr:pic>
    <xdr:clientData/>
  </xdr:twoCellAnchor>
  <xdr:twoCellAnchor editAs="oneCell">
    <xdr:from>
      <xdr:col>11</xdr:col>
      <xdr:colOff>561975</xdr:colOff>
      <xdr:row>34</xdr:row>
      <xdr:rowOff>0</xdr:rowOff>
    </xdr:from>
    <xdr:to>
      <xdr:col>11</xdr:col>
      <xdr:colOff>705485</xdr:colOff>
      <xdr:row>34</xdr:row>
      <xdr:rowOff>158115</xdr:rowOff>
    </xdr:to>
    <xdr:pic>
      <xdr:nvPicPr>
        <xdr:cNvPr id="871" name="图片 3335"/>
        <xdr:cNvPicPr>
          <a:picLocks noChangeAspect="1"/>
        </xdr:cNvPicPr>
      </xdr:nvPicPr>
      <xdr:blipFill>
        <a:blip r:embed="rId2"/>
        <a:stretch>
          <a:fillRect/>
        </a:stretch>
      </xdr:blipFill>
      <xdr:spPr>
        <a:xfrm>
          <a:off x="18783935" y="59588400"/>
          <a:ext cx="143510" cy="158115"/>
        </a:xfrm>
        <a:prstGeom prst="rect">
          <a:avLst/>
        </a:prstGeom>
        <a:noFill/>
        <a:ln w="9525">
          <a:noFill/>
        </a:ln>
      </xdr:spPr>
    </xdr:pic>
    <xdr:clientData/>
  </xdr:twoCellAnchor>
  <xdr:twoCellAnchor editAs="oneCell">
    <xdr:from>
      <xdr:col>11</xdr:col>
      <xdr:colOff>561975</xdr:colOff>
      <xdr:row>34</xdr:row>
      <xdr:rowOff>0</xdr:rowOff>
    </xdr:from>
    <xdr:to>
      <xdr:col>11</xdr:col>
      <xdr:colOff>705485</xdr:colOff>
      <xdr:row>34</xdr:row>
      <xdr:rowOff>149860</xdr:rowOff>
    </xdr:to>
    <xdr:pic>
      <xdr:nvPicPr>
        <xdr:cNvPr id="873" name="图片 3335"/>
        <xdr:cNvPicPr>
          <a:picLocks noChangeAspect="1"/>
        </xdr:cNvPicPr>
      </xdr:nvPicPr>
      <xdr:blipFill>
        <a:blip r:embed="rId2"/>
        <a:stretch>
          <a:fillRect/>
        </a:stretch>
      </xdr:blipFill>
      <xdr:spPr>
        <a:xfrm>
          <a:off x="18783935" y="59588400"/>
          <a:ext cx="143510" cy="149860"/>
        </a:xfrm>
        <a:prstGeom prst="rect">
          <a:avLst/>
        </a:prstGeom>
        <a:noFill/>
        <a:ln w="9525">
          <a:noFill/>
        </a:ln>
      </xdr:spPr>
    </xdr:pic>
    <xdr:clientData/>
  </xdr:twoCellAnchor>
  <xdr:twoCellAnchor editAs="oneCell">
    <xdr:from>
      <xdr:col>11</xdr:col>
      <xdr:colOff>561975</xdr:colOff>
      <xdr:row>34</xdr:row>
      <xdr:rowOff>0</xdr:rowOff>
    </xdr:from>
    <xdr:to>
      <xdr:col>11</xdr:col>
      <xdr:colOff>705485</xdr:colOff>
      <xdr:row>34</xdr:row>
      <xdr:rowOff>191770</xdr:rowOff>
    </xdr:to>
    <xdr:pic>
      <xdr:nvPicPr>
        <xdr:cNvPr id="875" name="图片 3335"/>
        <xdr:cNvPicPr>
          <a:picLocks noChangeAspect="1"/>
        </xdr:cNvPicPr>
      </xdr:nvPicPr>
      <xdr:blipFill>
        <a:blip r:embed="rId2"/>
        <a:stretch>
          <a:fillRect/>
        </a:stretch>
      </xdr:blipFill>
      <xdr:spPr>
        <a:xfrm>
          <a:off x="18783935" y="59588400"/>
          <a:ext cx="143510" cy="191770"/>
        </a:xfrm>
        <a:prstGeom prst="rect">
          <a:avLst/>
        </a:prstGeom>
        <a:noFill/>
        <a:ln w="9525">
          <a:noFill/>
        </a:ln>
      </xdr:spPr>
    </xdr:pic>
    <xdr:clientData/>
  </xdr:twoCellAnchor>
  <xdr:twoCellAnchor editAs="oneCell">
    <xdr:from>
      <xdr:col>12</xdr:col>
      <xdr:colOff>561975</xdr:colOff>
      <xdr:row>34</xdr:row>
      <xdr:rowOff>0</xdr:rowOff>
    </xdr:from>
    <xdr:to>
      <xdr:col>12</xdr:col>
      <xdr:colOff>694055</xdr:colOff>
      <xdr:row>34</xdr:row>
      <xdr:rowOff>175260</xdr:rowOff>
    </xdr:to>
    <xdr:pic>
      <xdr:nvPicPr>
        <xdr:cNvPr id="1273" name="图片 3335"/>
        <xdr:cNvPicPr>
          <a:picLocks noChangeAspect="1"/>
        </xdr:cNvPicPr>
      </xdr:nvPicPr>
      <xdr:blipFill>
        <a:blip r:embed="rId2"/>
        <a:stretch>
          <a:fillRect/>
        </a:stretch>
      </xdr:blipFill>
      <xdr:spPr>
        <a:xfrm>
          <a:off x="20048855" y="59588400"/>
          <a:ext cx="132080" cy="175260"/>
        </a:xfrm>
        <a:prstGeom prst="rect">
          <a:avLst/>
        </a:prstGeom>
        <a:noFill/>
        <a:ln w="9525">
          <a:noFill/>
        </a:ln>
      </xdr:spPr>
    </xdr:pic>
    <xdr:clientData/>
  </xdr:twoCellAnchor>
  <xdr:twoCellAnchor editAs="oneCell">
    <xdr:from>
      <xdr:col>12</xdr:col>
      <xdr:colOff>561975</xdr:colOff>
      <xdr:row>34</xdr:row>
      <xdr:rowOff>0</xdr:rowOff>
    </xdr:from>
    <xdr:to>
      <xdr:col>12</xdr:col>
      <xdr:colOff>697230</xdr:colOff>
      <xdr:row>34</xdr:row>
      <xdr:rowOff>183515</xdr:rowOff>
    </xdr:to>
    <xdr:pic>
      <xdr:nvPicPr>
        <xdr:cNvPr id="1275" name="图片 3335"/>
        <xdr:cNvPicPr>
          <a:picLocks noChangeAspect="1"/>
        </xdr:cNvPicPr>
      </xdr:nvPicPr>
      <xdr:blipFill>
        <a:blip r:embed="rId2"/>
        <a:stretch>
          <a:fillRect/>
        </a:stretch>
      </xdr:blipFill>
      <xdr:spPr>
        <a:xfrm>
          <a:off x="20048855" y="59588400"/>
          <a:ext cx="135255" cy="183515"/>
        </a:xfrm>
        <a:prstGeom prst="rect">
          <a:avLst/>
        </a:prstGeom>
        <a:noFill/>
        <a:ln w="9525">
          <a:noFill/>
        </a:ln>
      </xdr:spPr>
    </xdr:pic>
    <xdr:clientData/>
  </xdr:twoCellAnchor>
  <xdr:twoCellAnchor editAs="oneCell">
    <xdr:from>
      <xdr:col>12</xdr:col>
      <xdr:colOff>561975</xdr:colOff>
      <xdr:row>34</xdr:row>
      <xdr:rowOff>0</xdr:rowOff>
    </xdr:from>
    <xdr:to>
      <xdr:col>12</xdr:col>
      <xdr:colOff>697230</xdr:colOff>
      <xdr:row>34</xdr:row>
      <xdr:rowOff>175260</xdr:rowOff>
    </xdr:to>
    <xdr:pic>
      <xdr:nvPicPr>
        <xdr:cNvPr id="1277" name="图片 3335"/>
        <xdr:cNvPicPr>
          <a:picLocks noChangeAspect="1"/>
        </xdr:cNvPicPr>
      </xdr:nvPicPr>
      <xdr:blipFill>
        <a:blip r:embed="rId2"/>
        <a:stretch>
          <a:fillRect/>
        </a:stretch>
      </xdr:blipFill>
      <xdr:spPr>
        <a:xfrm>
          <a:off x="20048855" y="59588400"/>
          <a:ext cx="135255" cy="175260"/>
        </a:xfrm>
        <a:prstGeom prst="rect">
          <a:avLst/>
        </a:prstGeom>
        <a:noFill/>
        <a:ln w="9525">
          <a:noFill/>
        </a:ln>
      </xdr:spPr>
    </xdr:pic>
    <xdr:clientData/>
  </xdr:twoCellAnchor>
  <xdr:twoCellAnchor editAs="oneCell">
    <xdr:from>
      <xdr:col>12</xdr:col>
      <xdr:colOff>561975</xdr:colOff>
      <xdr:row>34</xdr:row>
      <xdr:rowOff>0</xdr:rowOff>
    </xdr:from>
    <xdr:to>
      <xdr:col>12</xdr:col>
      <xdr:colOff>697230</xdr:colOff>
      <xdr:row>34</xdr:row>
      <xdr:rowOff>158115</xdr:rowOff>
    </xdr:to>
    <xdr:pic>
      <xdr:nvPicPr>
        <xdr:cNvPr id="1281" name="图片 3335"/>
        <xdr:cNvPicPr>
          <a:picLocks noChangeAspect="1"/>
        </xdr:cNvPicPr>
      </xdr:nvPicPr>
      <xdr:blipFill>
        <a:blip r:embed="rId2"/>
        <a:stretch>
          <a:fillRect/>
        </a:stretch>
      </xdr:blipFill>
      <xdr:spPr>
        <a:xfrm>
          <a:off x="20048855" y="59588400"/>
          <a:ext cx="135255" cy="158115"/>
        </a:xfrm>
        <a:prstGeom prst="rect">
          <a:avLst/>
        </a:prstGeom>
        <a:noFill/>
        <a:ln w="9525">
          <a:noFill/>
        </a:ln>
      </xdr:spPr>
    </xdr:pic>
    <xdr:clientData/>
  </xdr:twoCellAnchor>
  <xdr:twoCellAnchor editAs="oneCell">
    <xdr:from>
      <xdr:col>12</xdr:col>
      <xdr:colOff>561975</xdr:colOff>
      <xdr:row>34</xdr:row>
      <xdr:rowOff>0</xdr:rowOff>
    </xdr:from>
    <xdr:to>
      <xdr:col>12</xdr:col>
      <xdr:colOff>697230</xdr:colOff>
      <xdr:row>34</xdr:row>
      <xdr:rowOff>149860</xdr:rowOff>
    </xdr:to>
    <xdr:pic>
      <xdr:nvPicPr>
        <xdr:cNvPr id="1291" name="图片 3335"/>
        <xdr:cNvPicPr>
          <a:picLocks noChangeAspect="1"/>
        </xdr:cNvPicPr>
      </xdr:nvPicPr>
      <xdr:blipFill>
        <a:blip r:embed="rId2"/>
        <a:stretch>
          <a:fillRect/>
        </a:stretch>
      </xdr:blipFill>
      <xdr:spPr>
        <a:xfrm>
          <a:off x="20048855" y="59588400"/>
          <a:ext cx="135255" cy="149860"/>
        </a:xfrm>
        <a:prstGeom prst="rect">
          <a:avLst/>
        </a:prstGeom>
        <a:noFill/>
        <a:ln w="9525">
          <a:noFill/>
        </a:ln>
      </xdr:spPr>
    </xdr:pic>
    <xdr:clientData/>
  </xdr:twoCellAnchor>
  <xdr:twoCellAnchor editAs="oneCell">
    <xdr:from>
      <xdr:col>12</xdr:col>
      <xdr:colOff>561975</xdr:colOff>
      <xdr:row>34</xdr:row>
      <xdr:rowOff>0</xdr:rowOff>
    </xdr:from>
    <xdr:to>
      <xdr:col>12</xdr:col>
      <xdr:colOff>712470</xdr:colOff>
      <xdr:row>34</xdr:row>
      <xdr:rowOff>175260</xdr:rowOff>
    </xdr:to>
    <xdr:pic>
      <xdr:nvPicPr>
        <xdr:cNvPr id="1303" name="图片 3335"/>
        <xdr:cNvPicPr>
          <a:picLocks noChangeAspect="1"/>
        </xdr:cNvPicPr>
      </xdr:nvPicPr>
      <xdr:blipFill>
        <a:blip r:embed="rId2"/>
        <a:stretch>
          <a:fillRect/>
        </a:stretch>
      </xdr:blipFill>
      <xdr:spPr>
        <a:xfrm>
          <a:off x="20048855" y="59588400"/>
          <a:ext cx="150495" cy="175260"/>
        </a:xfrm>
        <a:prstGeom prst="rect">
          <a:avLst/>
        </a:prstGeom>
        <a:noFill/>
        <a:ln w="9525">
          <a:noFill/>
        </a:ln>
      </xdr:spPr>
    </xdr:pic>
    <xdr:clientData/>
  </xdr:twoCellAnchor>
  <xdr:twoCellAnchor editAs="oneCell">
    <xdr:from>
      <xdr:col>12</xdr:col>
      <xdr:colOff>561975</xdr:colOff>
      <xdr:row>34</xdr:row>
      <xdr:rowOff>0</xdr:rowOff>
    </xdr:from>
    <xdr:to>
      <xdr:col>12</xdr:col>
      <xdr:colOff>709295</xdr:colOff>
      <xdr:row>34</xdr:row>
      <xdr:rowOff>175260</xdr:rowOff>
    </xdr:to>
    <xdr:pic>
      <xdr:nvPicPr>
        <xdr:cNvPr id="1307" name="图片 3335"/>
        <xdr:cNvPicPr>
          <a:picLocks noChangeAspect="1"/>
        </xdr:cNvPicPr>
      </xdr:nvPicPr>
      <xdr:blipFill>
        <a:blip r:embed="rId2"/>
        <a:stretch>
          <a:fillRect/>
        </a:stretch>
      </xdr:blipFill>
      <xdr:spPr>
        <a:xfrm>
          <a:off x="20048855" y="59588400"/>
          <a:ext cx="147320" cy="175260"/>
        </a:xfrm>
        <a:prstGeom prst="rect">
          <a:avLst/>
        </a:prstGeom>
        <a:noFill/>
        <a:ln w="9525">
          <a:noFill/>
        </a:ln>
      </xdr:spPr>
    </xdr:pic>
    <xdr:clientData/>
  </xdr:twoCellAnchor>
  <xdr:twoCellAnchor editAs="oneCell">
    <xdr:from>
      <xdr:col>12</xdr:col>
      <xdr:colOff>561975</xdr:colOff>
      <xdr:row>34</xdr:row>
      <xdr:rowOff>0</xdr:rowOff>
    </xdr:from>
    <xdr:to>
      <xdr:col>12</xdr:col>
      <xdr:colOff>691515</xdr:colOff>
      <xdr:row>34</xdr:row>
      <xdr:rowOff>175260</xdr:rowOff>
    </xdr:to>
    <xdr:pic>
      <xdr:nvPicPr>
        <xdr:cNvPr id="1319" name="图片 3335"/>
        <xdr:cNvPicPr>
          <a:picLocks noChangeAspect="1"/>
        </xdr:cNvPicPr>
      </xdr:nvPicPr>
      <xdr:blipFill>
        <a:blip r:embed="rId2"/>
        <a:stretch>
          <a:fillRect/>
        </a:stretch>
      </xdr:blipFill>
      <xdr:spPr>
        <a:xfrm>
          <a:off x="20048855" y="59588400"/>
          <a:ext cx="129540" cy="175260"/>
        </a:xfrm>
        <a:prstGeom prst="rect">
          <a:avLst/>
        </a:prstGeom>
        <a:noFill/>
        <a:ln w="9525">
          <a:noFill/>
        </a:ln>
      </xdr:spPr>
    </xdr:pic>
    <xdr:clientData/>
  </xdr:twoCellAnchor>
  <xdr:twoCellAnchor editAs="oneCell">
    <xdr:from>
      <xdr:col>12</xdr:col>
      <xdr:colOff>561975</xdr:colOff>
      <xdr:row>34</xdr:row>
      <xdr:rowOff>0</xdr:rowOff>
    </xdr:from>
    <xdr:to>
      <xdr:col>12</xdr:col>
      <xdr:colOff>724535</xdr:colOff>
      <xdr:row>34</xdr:row>
      <xdr:rowOff>175260</xdr:rowOff>
    </xdr:to>
    <xdr:pic>
      <xdr:nvPicPr>
        <xdr:cNvPr id="1323" name="图片 3335"/>
        <xdr:cNvPicPr>
          <a:picLocks noChangeAspect="1"/>
        </xdr:cNvPicPr>
      </xdr:nvPicPr>
      <xdr:blipFill>
        <a:blip r:embed="rId2"/>
        <a:stretch>
          <a:fillRect/>
        </a:stretch>
      </xdr:blipFill>
      <xdr:spPr>
        <a:xfrm>
          <a:off x="20048855" y="59588400"/>
          <a:ext cx="162560" cy="175260"/>
        </a:xfrm>
        <a:prstGeom prst="rect">
          <a:avLst/>
        </a:prstGeom>
        <a:noFill/>
        <a:ln w="9525">
          <a:noFill/>
        </a:ln>
      </xdr:spPr>
    </xdr:pic>
    <xdr:clientData/>
  </xdr:twoCellAnchor>
  <xdr:twoCellAnchor editAs="oneCell">
    <xdr:from>
      <xdr:col>12</xdr:col>
      <xdr:colOff>561975</xdr:colOff>
      <xdr:row>34</xdr:row>
      <xdr:rowOff>0</xdr:rowOff>
    </xdr:from>
    <xdr:to>
      <xdr:col>12</xdr:col>
      <xdr:colOff>697230</xdr:colOff>
      <xdr:row>34</xdr:row>
      <xdr:rowOff>191770</xdr:rowOff>
    </xdr:to>
    <xdr:pic>
      <xdr:nvPicPr>
        <xdr:cNvPr id="1329" name="图片 3335"/>
        <xdr:cNvPicPr>
          <a:picLocks noChangeAspect="1"/>
        </xdr:cNvPicPr>
      </xdr:nvPicPr>
      <xdr:blipFill>
        <a:blip r:embed="rId2"/>
        <a:stretch>
          <a:fillRect/>
        </a:stretch>
      </xdr:blipFill>
      <xdr:spPr>
        <a:xfrm>
          <a:off x="20048855" y="59588400"/>
          <a:ext cx="135255" cy="191770"/>
        </a:xfrm>
        <a:prstGeom prst="rect">
          <a:avLst/>
        </a:prstGeom>
        <a:noFill/>
        <a:ln w="9525">
          <a:noFill/>
        </a:ln>
      </xdr:spPr>
    </xdr:pic>
    <xdr:clientData/>
  </xdr:twoCellAnchor>
  <xdr:twoCellAnchor editAs="oneCell">
    <xdr:from>
      <xdr:col>12</xdr:col>
      <xdr:colOff>561975</xdr:colOff>
      <xdr:row>34</xdr:row>
      <xdr:rowOff>0</xdr:rowOff>
    </xdr:from>
    <xdr:to>
      <xdr:col>12</xdr:col>
      <xdr:colOff>697230</xdr:colOff>
      <xdr:row>34</xdr:row>
      <xdr:rowOff>167005</xdr:rowOff>
    </xdr:to>
    <xdr:pic>
      <xdr:nvPicPr>
        <xdr:cNvPr id="1335" name="图片 3335"/>
        <xdr:cNvPicPr>
          <a:picLocks noChangeAspect="1"/>
        </xdr:cNvPicPr>
      </xdr:nvPicPr>
      <xdr:blipFill>
        <a:blip r:embed="rId2"/>
        <a:stretch>
          <a:fillRect/>
        </a:stretch>
      </xdr:blipFill>
      <xdr:spPr>
        <a:xfrm>
          <a:off x="20048855" y="59588400"/>
          <a:ext cx="135255" cy="167005"/>
        </a:xfrm>
        <a:prstGeom prst="rect">
          <a:avLst/>
        </a:prstGeom>
        <a:noFill/>
        <a:ln w="9525">
          <a:noFill/>
        </a:ln>
      </xdr:spPr>
    </xdr:pic>
    <xdr:clientData/>
  </xdr:twoCellAnchor>
  <xdr:twoCellAnchor editAs="oneCell">
    <xdr:from>
      <xdr:col>12</xdr:col>
      <xdr:colOff>561975</xdr:colOff>
      <xdr:row>34</xdr:row>
      <xdr:rowOff>0</xdr:rowOff>
    </xdr:from>
    <xdr:to>
      <xdr:col>12</xdr:col>
      <xdr:colOff>717550</xdr:colOff>
      <xdr:row>34</xdr:row>
      <xdr:rowOff>167005</xdr:rowOff>
    </xdr:to>
    <xdr:pic>
      <xdr:nvPicPr>
        <xdr:cNvPr id="1343" name="图片 3335"/>
        <xdr:cNvPicPr>
          <a:picLocks noChangeAspect="1"/>
        </xdr:cNvPicPr>
      </xdr:nvPicPr>
      <xdr:blipFill>
        <a:blip r:embed="rId2"/>
        <a:stretch>
          <a:fillRect/>
        </a:stretch>
      </xdr:blipFill>
      <xdr:spPr>
        <a:xfrm>
          <a:off x="20048855" y="59588400"/>
          <a:ext cx="155575" cy="167005"/>
        </a:xfrm>
        <a:prstGeom prst="rect">
          <a:avLst/>
        </a:prstGeom>
        <a:noFill/>
        <a:ln w="9525">
          <a:noFill/>
        </a:ln>
      </xdr:spPr>
    </xdr:pic>
    <xdr:clientData/>
  </xdr:twoCellAnchor>
  <xdr:twoCellAnchor editAs="oneCell">
    <xdr:from>
      <xdr:col>12</xdr:col>
      <xdr:colOff>561975</xdr:colOff>
      <xdr:row>34</xdr:row>
      <xdr:rowOff>0</xdr:rowOff>
    </xdr:from>
    <xdr:to>
      <xdr:col>12</xdr:col>
      <xdr:colOff>704850</xdr:colOff>
      <xdr:row>34</xdr:row>
      <xdr:rowOff>167005</xdr:rowOff>
    </xdr:to>
    <xdr:pic>
      <xdr:nvPicPr>
        <xdr:cNvPr id="1351" name="图片 3335"/>
        <xdr:cNvPicPr>
          <a:picLocks noChangeAspect="1"/>
        </xdr:cNvPicPr>
      </xdr:nvPicPr>
      <xdr:blipFill>
        <a:blip r:embed="rId2"/>
        <a:stretch>
          <a:fillRect/>
        </a:stretch>
      </xdr:blipFill>
      <xdr:spPr>
        <a:xfrm>
          <a:off x="20048855" y="59588400"/>
          <a:ext cx="142875" cy="167005"/>
        </a:xfrm>
        <a:prstGeom prst="rect">
          <a:avLst/>
        </a:prstGeom>
        <a:noFill/>
        <a:ln w="9525">
          <a:noFill/>
        </a:ln>
      </xdr:spPr>
    </xdr:pic>
    <xdr:clientData/>
  </xdr:twoCellAnchor>
  <xdr:twoCellAnchor editAs="oneCell">
    <xdr:from>
      <xdr:col>12</xdr:col>
      <xdr:colOff>561975</xdr:colOff>
      <xdr:row>34</xdr:row>
      <xdr:rowOff>0</xdr:rowOff>
    </xdr:from>
    <xdr:to>
      <xdr:col>12</xdr:col>
      <xdr:colOff>728345</xdr:colOff>
      <xdr:row>34</xdr:row>
      <xdr:rowOff>175260</xdr:rowOff>
    </xdr:to>
    <xdr:pic>
      <xdr:nvPicPr>
        <xdr:cNvPr id="1363" name="图片 3335"/>
        <xdr:cNvPicPr>
          <a:picLocks noChangeAspect="1"/>
        </xdr:cNvPicPr>
      </xdr:nvPicPr>
      <xdr:blipFill>
        <a:blip r:embed="rId2"/>
        <a:stretch>
          <a:fillRect/>
        </a:stretch>
      </xdr:blipFill>
      <xdr:spPr>
        <a:xfrm>
          <a:off x="20048855" y="59588400"/>
          <a:ext cx="166370" cy="175260"/>
        </a:xfrm>
        <a:prstGeom prst="rect">
          <a:avLst/>
        </a:prstGeom>
        <a:noFill/>
        <a:ln w="9525">
          <a:noFill/>
        </a:ln>
      </xdr:spPr>
    </xdr:pic>
    <xdr:clientData/>
  </xdr:twoCellAnchor>
  <xdr:twoCellAnchor editAs="oneCell">
    <xdr:from>
      <xdr:col>12</xdr:col>
      <xdr:colOff>561975</xdr:colOff>
      <xdr:row>34</xdr:row>
      <xdr:rowOff>0</xdr:rowOff>
    </xdr:from>
    <xdr:to>
      <xdr:col>12</xdr:col>
      <xdr:colOff>728345</xdr:colOff>
      <xdr:row>34</xdr:row>
      <xdr:rowOff>167005</xdr:rowOff>
    </xdr:to>
    <xdr:pic>
      <xdr:nvPicPr>
        <xdr:cNvPr id="1365" name="图片 3335"/>
        <xdr:cNvPicPr>
          <a:picLocks noChangeAspect="1"/>
        </xdr:cNvPicPr>
      </xdr:nvPicPr>
      <xdr:blipFill>
        <a:blip r:embed="rId2"/>
        <a:stretch>
          <a:fillRect/>
        </a:stretch>
      </xdr:blipFill>
      <xdr:spPr>
        <a:xfrm>
          <a:off x="20048855" y="59588400"/>
          <a:ext cx="166370" cy="167005"/>
        </a:xfrm>
        <a:prstGeom prst="rect">
          <a:avLst/>
        </a:prstGeom>
        <a:noFill/>
        <a:ln w="9525">
          <a:noFill/>
        </a:ln>
      </xdr:spPr>
    </xdr:pic>
    <xdr:clientData/>
  </xdr:twoCellAnchor>
  <xdr:twoCellAnchor editAs="oneCell">
    <xdr:from>
      <xdr:col>12</xdr:col>
      <xdr:colOff>561975</xdr:colOff>
      <xdr:row>34</xdr:row>
      <xdr:rowOff>0</xdr:rowOff>
    </xdr:from>
    <xdr:to>
      <xdr:col>12</xdr:col>
      <xdr:colOff>704850</xdr:colOff>
      <xdr:row>34</xdr:row>
      <xdr:rowOff>175260</xdr:rowOff>
    </xdr:to>
    <xdr:pic>
      <xdr:nvPicPr>
        <xdr:cNvPr id="1367" name="图片 3335"/>
        <xdr:cNvPicPr>
          <a:picLocks noChangeAspect="1"/>
        </xdr:cNvPicPr>
      </xdr:nvPicPr>
      <xdr:blipFill>
        <a:blip r:embed="rId2"/>
        <a:stretch>
          <a:fillRect/>
        </a:stretch>
      </xdr:blipFill>
      <xdr:spPr>
        <a:xfrm>
          <a:off x="20048855" y="59588400"/>
          <a:ext cx="142875" cy="175260"/>
        </a:xfrm>
        <a:prstGeom prst="rect">
          <a:avLst/>
        </a:prstGeom>
        <a:noFill/>
        <a:ln w="9525">
          <a:noFill/>
        </a:ln>
      </xdr:spPr>
    </xdr:pic>
    <xdr:clientData/>
  </xdr:twoCellAnchor>
  <xdr:twoCellAnchor editAs="oneCell">
    <xdr:from>
      <xdr:col>12</xdr:col>
      <xdr:colOff>561975</xdr:colOff>
      <xdr:row>34</xdr:row>
      <xdr:rowOff>0</xdr:rowOff>
    </xdr:from>
    <xdr:to>
      <xdr:col>12</xdr:col>
      <xdr:colOff>704850</xdr:colOff>
      <xdr:row>34</xdr:row>
      <xdr:rowOff>183515</xdr:rowOff>
    </xdr:to>
    <xdr:pic>
      <xdr:nvPicPr>
        <xdr:cNvPr id="1371" name="图片 3335"/>
        <xdr:cNvPicPr>
          <a:picLocks noChangeAspect="1"/>
        </xdr:cNvPicPr>
      </xdr:nvPicPr>
      <xdr:blipFill>
        <a:blip r:embed="rId2"/>
        <a:stretch>
          <a:fillRect/>
        </a:stretch>
      </xdr:blipFill>
      <xdr:spPr>
        <a:xfrm>
          <a:off x="20048855" y="59588400"/>
          <a:ext cx="142875" cy="183515"/>
        </a:xfrm>
        <a:prstGeom prst="rect">
          <a:avLst/>
        </a:prstGeom>
        <a:noFill/>
        <a:ln w="9525">
          <a:noFill/>
        </a:ln>
      </xdr:spPr>
    </xdr:pic>
    <xdr:clientData/>
  </xdr:twoCellAnchor>
  <xdr:twoCellAnchor editAs="oneCell">
    <xdr:from>
      <xdr:col>12</xdr:col>
      <xdr:colOff>561975</xdr:colOff>
      <xdr:row>34</xdr:row>
      <xdr:rowOff>0</xdr:rowOff>
    </xdr:from>
    <xdr:to>
      <xdr:col>12</xdr:col>
      <xdr:colOff>704850</xdr:colOff>
      <xdr:row>34</xdr:row>
      <xdr:rowOff>158115</xdr:rowOff>
    </xdr:to>
    <xdr:pic>
      <xdr:nvPicPr>
        <xdr:cNvPr id="1375" name="图片 3335"/>
        <xdr:cNvPicPr>
          <a:picLocks noChangeAspect="1"/>
        </xdr:cNvPicPr>
      </xdr:nvPicPr>
      <xdr:blipFill>
        <a:blip r:embed="rId2"/>
        <a:stretch>
          <a:fillRect/>
        </a:stretch>
      </xdr:blipFill>
      <xdr:spPr>
        <a:xfrm>
          <a:off x="20048855" y="59588400"/>
          <a:ext cx="142875" cy="158115"/>
        </a:xfrm>
        <a:prstGeom prst="rect">
          <a:avLst/>
        </a:prstGeom>
        <a:noFill/>
        <a:ln w="9525">
          <a:noFill/>
        </a:ln>
      </xdr:spPr>
    </xdr:pic>
    <xdr:clientData/>
  </xdr:twoCellAnchor>
  <xdr:twoCellAnchor editAs="oneCell">
    <xdr:from>
      <xdr:col>12</xdr:col>
      <xdr:colOff>561975</xdr:colOff>
      <xdr:row>34</xdr:row>
      <xdr:rowOff>0</xdr:rowOff>
    </xdr:from>
    <xdr:to>
      <xdr:col>12</xdr:col>
      <xdr:colOff>704850</xdr:colOff>
      <xdr:row>34</xdr:row>
      <xdr:rowOff>149860</xdr:rowOff>
    </xdr:to>
    <xdr:pic>
      <xdr:nvPicPr>
        <xdr:cNvPr id="1377" name="图片 3335"/>
        <xdr:cNvPicPr>
          <a:picLocks noChangeAspect="1"/>
        </xdr:cNvPicPr>
      </xdr:nvPicPr>
      <xdr:blipFill>
        <a:blip r:embed="rId2"/>
        <a:stretch>
          <a:fillRect/>
        </a:stretch>
      </xdr:blipFill>
      <xdr:spPr>
        <a:xfrm>
          <a:off x="20048855" y="59588400"/>
          <a:ext cx="142875" cy="149860"/>
        </a:xfrm>
        <a:prstGeom prst="rect">
          <a:avLst/>
        </a:prstGeom>
        <a:noFill/>
        <a:ln w="9525">
          <a:noFill/>
        </a:ln>
      </xdr:spPr>
    </xdr:pic>
    <xdr:clientData/>
  </xdr:twoCellAnchor>
  <xdr:twoCellAnchor editAs="oneCell">
    <xdr:from>
      <xdr:col>12</xdr:col>
      <xdr:colOff>561975</xdr:colOff>
      <xdr:row>34</xdr:row>
      <xdr:rowOff>0</xdr:rowOff>
    </xdr:from>
    <xdr:to>
      <xdr:col>12</xdr:col>
      <xdr:colOff>704850</xdr:colOff>
      <xdr:row>34</xdr:row>
      <xdr:rowOff>191770</xdr:rowOff>
    </xdr:to>
    <xdr:pic>
      <xdr:nvPicPr>
        <xdr:cNvPr id="1379" name="图片 3335"/>
        <xdr:cNvPicPr>
          <a:picLocks noChangeAspect="1"/>
        </xdr:cNvPicPr>
      </xdr:nvPicPr>
      <xdr:blipFill>
        <a:blip r:embed="rId2"/>
        <a:stretch>
          <a:fillRect/>
        </a:stretch>
      </xdr:blipFill>
      <xdr:spPr>
        <a:xfrm>
          <a:off x="20048855" y="59588400"/>
          <a:ext cx="142875" cy="191770"/>
        </a:xfrm>
        <a:prstGeom prst="rect">
          <a:avLst/>
        </a:prstGeom>
        <a:noFill/>
        <a:ln w="9525">
          <a:noFill/>
        </a:ln>
      </xdr:spPr>
    </xdr:pic>
    <xdr:clientData/>
  </xdr:twoCellAnchor>
  <xdr:twoCellAnchor editAs="oneCell">
    <xdr:from>
      <xdr:col>12</xdr:col>
      <xdr:colOff>561975</xdr:colOff>
      <xdr:row>34</xdr:row>
      <xdr:rowOff>0</xdr:rowOff>
    </xdr:from>
    <xdr:to>
      <xdr:col>12</xdr:col>
      <xdr:colOff>693420</xdr:colOff>
      <xdr:row>34</xdr:row>
      <xdr:rowOff>175260</xdr:rowOff>
    </xdr:to>
    <xdr:pic>
      <xdr:nvPicPr>
        <xdr:cNvPr id="3923" name="图片 3335"/>
        <xdr:cNvPicPr>
          <a:picLocks noChangeAspect="1"/>
        </xdr:cNvPicPr>
      </xdr:nvPicPr>
      <xdr:blipFill>
        <a:blip r:embed="rId2"/>
        <a:stretch>
          <a:fillRect/>
        </a:stretch>
      </xdr:blipFill>
      <xdr:spPr>
        <a:xfrm>
          <a:off x="20048855" y="59588400"/>
          <a:ext cx="131445" cy="175260"/>
        </a:xfrm>
        <a:prstGeom prst="rect">
          <a:avLst/>
        </a:prstGeom>
        <a:noFill/>
        <a:ln w="9525">
          <a:noFill/>
        </a:ln>
      </xdr:spPr>
    </xdr:pic>
    <xdr:clientData/>
  </xdr:twoCellAnchor>
  <xdr:twoCellAnchor editAs="oneCell">
    <xdr:from>
      <xdr:col>12</xdr:col>
      <xdr:colOff>561975</xdr:colOff>
      <xdr:row>34</xdr:row>
      <xdr:rowOff>0</xdr:rowOff>
    </xdr:from>
    <xdr:to>
      <xdr:col>12</xdr:col>
      <xdr:colOff>708660</xdr:colOff>
      <xdr:row>34</xdr:row>
      <xdr:rowOff>175260</xdr:rowOff>
    </xdr:to>
    <xdr:pic>
      <xdr:nvPicPr>
        <xdr:cNvPr id="3957" name="图片 3335"/>
        <xdr:cNvPicPr>
          <a:picLocks noChangeAspect="1"/>
        </xdr:cNvPicPr>
      </xdr:nvPicPr>
      <xdr:blipFill>
        <a:blip r:embed="rId2"/>
        <a:stretch>
          <a:fillRect/>
        </a:stretch>
      </xdr:blipFill>
      <xdr:spPr>
        <a:xfrm>
          <a:off x="20048855" y="59588400"/>
          <a:ext cx="146685" cy="175260"/>
        </a:xfrm>
        <a:prstGeom prst="rect">
          <a:avLst/>
        </a:prstGeom>
        <a:noFill/>
        <a:ln w="9525">
          <a:noFill/>
        </a:ln>
      </xdr:spPr>
    </xdr:pic>
    <xdr:clientData/>
  </xdr:twoCellAnchor>
  <xdr:twoCellAnchor editAs="oneCell">
    <xdr:from>
      <xdr:col>12</xdr:col>
      <xdr:colOff>561975</xdr:colOff>
      <xdr:row>34</xdr:row>
      <xdr:rowOff>0</xdr:rowOff>
    </xdr:from>
    <xdr:to>
      <xdr:col>12</xdr:col>
      <xdr:colOff>690880</xdr:colOff>
      <xdr:row>34</xdr:row>
      <xdr:rowOff>175260</xdr:rowOff>
    </xdr:to>
    <xdr:pic>
      <xdr:nvPicPr>
        <xdr:cNvPr id="3969" name="图片 3335"/>
        <xdr:cNvPicPr>
          <a:picLocks noChangeAspect="1"/>
        </xdr:cNvPicPr>
      </xdr:nvPicPr>
      <xdr:blipFill>
        <a:blip r:embed="rId2"/>
        <a:stretch>
          <a:fillRect/>
        </a:stretch>
      </xdr:blipFill>
      <xdr:spPr>
        <a:xfrm>
          <a:off x="20048855" y="59588400"/>
          <a:ext cx="128905" cy="175260"/>
        </a:xfrm>
        <a:prstGeom prst="rect">
          <a:avLst/>
        </a:prstGeom>
        <a:noFill/>
        <a:ln w="9525">
          <a:noFill/>
        </a:ln>
      </xdr:spPr>
    </xdr:pic>
    <xdr:clientData/>
  </xdr:twoCellAnchor>
  <xdr:twoCellAnchor editAs="oneCell">
    <xdr:from>
      <xdr:col>12</xdr:col>
      <xdr:colOff>561975</xdr:colOff>
      <xdr:row>34</xdr:row>
      <xdr:rowOff>0</xdr:rowOff>
    </xdr:from>
    <xdr:to>
      <xdr:col>12</xdr:col>
      <xdr:colOff>705485</xdr:colOff>
      <xdr:row>34</xdr:row>
      <xdr:rowOff>167005</xdr:rowOff>
    </xdr:to>
    <xdr:pic>
      <xdr:nvPicPr>
        <xdr:cNvPr id="4001" name="图片 3335"/>
        <xdr:cNvPicPr>
          <a:picLocks noChangeAspect="1"/>
        </xdr:cNvPicPr>
      </xdr:nvPicPr>
      <xdr:blipFill>
        <a:blip r:embed="rId2"/>
        <a:stretch>
          <a:fillRect/>
        </a:stretch>
      </xdr:blipFill>
      <xdr:spPr>
        <a:xfrm>
          <a:off x="20048855" y="59588400"/>
          <a:ext cx="143510" cy="167005"/>
        </a:xfrm>
        <a:prstGeom prst="rect">
          <a:avLst/>
        </a:prstGeom>
        <a:noFill/>
        <a:ln w="9525">
          <a:noFill/>
        </a:ln>
      </xdr:spPr>
    </xdr:pic>
    <xdr:clientData/>
  </xdr:twoCellAnchor>
  <xdr:twoCellAnchor editAs="oneCell">
    <xdr:from>
      <xdr:col>12</xdr:col>
      <xdr:colOff>561975</xdr:colOff>
      <xdr:row>34</xdr:row>
      <xdr:rowOff>0</xdr:rowOff>
    </xdr:from>
    <xdr:to>
      <xdr:col>12</xdr:col>
      <xdr:colOff>727710</xdr:colOff>
      <xdr:row>34</xdr:row>
      <xdr:rowOff>175260</xdr:rowOff>
    </xdr:to>
    <xdr:pic>
      <xdr:nvPicPr>
        <xdr:cNvPr id="4013" name="图片 3335"/>
        <xdr:cNvPicPr>
          <a:picLocks noChangeAspect="1"/>
        </xdr:cNvPicPr>
      </xdr:nvPicPr>
      <xdr:blipFill>
        <a:blip r:embed="rId2"/>
        <a:stretch>
          <a:fillRect/>
        </a:stretch>
      </xdr:blipFill>
      <xdr:spPr>
        <a:xfrm>
          <a:off x="20048855" y="59588400"/>
          <a:ext cx="165735" cy="175260"/>
        </a:xfrm>
        <a:prstGeom prst="rect">
          <a:avLst/>
        </a:prstGeom>
        <a:noFill/>
        <a:ln w="9525">
          <a:noFill/>
        </a:ln>
      </xdr:spPr>
    </xdr:pic>
    <xdr:clientData/>
  </xdr:twoCellAnchor>
  <xdr:twoCellAnchor editAs="oneCell">
    <xdr:from>
      <xdr:col>12</xdr:col>
      <xdr:colOff>561975</xdr:colOff>
      <xdr:row>34</xdr:row>
      <xdr:rowOff>0</xdr:rowOff>
    </xdr:from>
    <xdr:to>
      <xdr:col>12</xdr:col>
      <xdr:colOff>727710</xdr:colOff>
      <xdr:row>34</xdr:row>
      <xdr:rowOff>167005</xdr:rowOff>
    </xdr:to>
    <xdr:pic>
      <xdr:nvPicPr>
        <xdr:cNvPr id="4015" name="图片 3335"/>
        <xdr:cNvPicPr>
          <a:picLocks noChangeAspect="1"/>
        </xdr:cNvPicPr>
      </xdr:nvPicPr>
      <xdr:blipFill>
        <a:blip r:embed="rId2"/>
        <a:stretch>
          <a:fillRect/>
        </a:stretch>
      </xdr:blipFill>
      <xdr:spPr>
        <a:xfrm>
          <a:off x="20048855" y="59588400"/>
          <a:ext cx="165735" cy="167005"/>
        </a:xfrm>
        <a:prstGeom prst="rect">
          <a:avLst/>
        </a:prstGeom>
        <a:noFill/>
        <a:ln w="9525">
          <a:noFill/>
        </a:ln>
      </xdr:spPr>
    </xdr:pic>
    <xdr:clientData/>
  </xdr:twoCellAnchor>
  <xdr:twoCellAnchor editAs="oneCell">
    <xdr:from>
      <xdr:col>12</xdr:col>
      <xdr:colOff>561975</xdr:colOff>
      <xdr:row>34</xdr:row>
      <xdr:rowOff>0</xdr:rowOff>
    </xdr:from>
    <xdr:to>
      <xdr:col>12</xdr:col>
      <xdr:colOff>705485</xdr:colOff>
      <xdr:row>34</xdr:row>
      <xdr:rowOff>175260</xdr:rowOff>
    </xdr:to>
    <xdr:pic>
      <xdr:nvPicPr>
        <xdr:cNvPr id="4017" name="图片 3335"/>
        <xdr:cNvPicPr>
          <a:picLocks noChangeAspect="1"/>
        </xdr:cNvPicPr>
      </xdr:nvPicPr>
      <xdr:blipFill>
        <a:blip r:embed="rId2"/>
        <a:stretch>
          <a:fillRect/>
        </a:stretch>
      </xdr:blipFill>
      <xdr:spPr>
        <a:xfrm>
          <a:off x="20048855" y="59588400"/>
          <a:ext cx="143510" cy="175260"/>
        </a:xfrm>
        <a:prstGeom prst="rect">
          <a:avLst/>
        </a:prstGeom>
        <a:noFill/>
        <a:ln w="9525">
          <a:noFill/>
        </a:ln>
      </xdr:spPr>
    </xdr:pic>
    <xdr:clientData/>
  </xdr:twoCellAnchor>
  <xdr:twoCellAnchor editAs="oneCell">
    <xdr:from>
      <xdr:col>12</xdr:col>
      <xdr:colOff>561975</xdr:colOff>
      <xdr:row>34</xdr:row>
      <xdr:rowOff>0</xdr:rowOff>
    </xdr:from>
    <xdr:to>
      <xdr:col>12</xdr:col>
      <xdr:colOff>705485</xdr:colOff>
      <xdr:row>34</xdr:row>
      <xdr:rowOff>183515</xdr:rowOff>
    </xdr:to>
    <xdr:pic>
      <xdr:nvPicPr>
        <xdr:cNvPr id="4021" name="图片 3335"/>
        <xdr:cNvPicPr>
          <a:picLocks noChangeAspect="1"/>
        </xdr:cNvPicPr>
      </xdr:nvPicPr>
      <xdr:blipFill>
        <a:blip r:embed="rId2"/>
        <a:stretch>
          <a:fillRect/>
        </a:stretch>
      </xdr:blipFill>
      <xdr:spPr>
        <a:xfrm>
          <a:off x="20048855" y="59588400"/>
          <a:ext cx="143510" cy="183515"/>
        </a:xfrm>
        <a:prstGeom prst="rect">
          <a:avLst/>
        </a:prstGeom>
        <a:noFill/>
        <a:ln w="9525">
          <a:noFill/>
        </a:ln>
      </xdr:spPr>
    </xdr:pic>
    <xdr:clientData/>
  </xdr:twoCellAnchor>
  <xdr:twoCellAnchor editAs="oneCell">
    <xdr:from>
      <xdr:col>12</xdr:col>
      <xdr:colOff>561975</xdr:colOff>
      <xdr:row>34</xdr:row>
      <xdr:rowOff>0</xdr:rowOff>
    </xdr:from>
    <xdr:to>
      <xdr:col>12</xdr:col>
      <xdr:colOff>705485</xdr:colOff>
      <xdr:row>34</xdr:row>
      <xdr:rowOff>158115</xdr:rowOff>
    </xdr:to>
    <xdr:pic>
      <xdr:nvPicPr>
        <xdr:cNvPr id="4025" name="图片 3335"/>
        <xdr:cNvPicPr>
          <a:picLocks noChangeAspect="1"/>
        </xdr:cNvPicPr>
      </xdr:nvPicPr>
      <xdr:blipFill>
        <a:blip r:embed="rId2"/>
        <a:stretch>
          <a:fillRect/>
        </a:stretch>
      </xdr:blipFill>
      <xdr:spPr>
        <a:xfrm>
          <a:off x="20048855" y="59588400"/>
          <a:ext cx="143510" cy="158115"/>
        </a:xfrm>
        <a:prstGeom prst="rect">
          <a:avLst/>
        </a:prstGeom>
        <a:noFill/>
        <a:ln w="9525">
          <a:noFill/>
        </a:ln>
      </xdr:spPr>
    </xdr:pic>
    <xdr:clientData/>
  </xdr:twoCellAnchor>
  <xdr:twoCellAnchor editAs="oneCell">
    <xdr:from>
      <xdr:col>12</xdr:col>
      <xdr:colOff>561975</xdr:colOff>
      <xdr:row>34</xdr:row>
      <xdr:rowOff>0</xdr:rowOff>
    </xdr:from>
    <xdr:to>
      <xdr:col>12</xdr:col>
      <xdr:colOff>705485</xdr:colOff>
      <xdr:row>34</xdr:row>
      <xdr:rowOff>149860</xdr:rowOff>
    </xdr:to>
    <xdr:pic>
      <xdr:nvPicPr>
        <xdr:cNvPr id="4027" name="图片 3335"/>
        <xdr:cNvPicPr>
          <a:picLocks noChangeAspect="1"/>
        </xdr:cNvPicPr>
      </xdr:nvPicPr>
      <xdr:blipFill>
        <a:blip r:embed="rId2"/>
        <a:stretch>
          <a:fillRect/>
        </a:stretch>
      </xdr:blipFill>
      <xdr:spPr>
        <a:xfrm>
          <a:off x="20048855" y="59588400"/>
          <a:ext cx="143510" cy="149860"/>
        </a:xfrm>
        <a:prstGeom prst="rect">
          <a:avLst/>
        </a:prstGeom>
        <a:noFill/>
        <a:ln w="9525">
          <a:noFill/>
        </a:ln>
      </xdr:spPr>
    </xdr:pic>
    <xdr:clientData/>
  </xdr:twoCellAnchor>
  <xdr:twoCellAnchor editAs="oneCell">
    <xdr:from>
      <xdr:col>12</xdr:col>
      <xdr:colOff>561975</xdr:colOff>
      <xdr:row>34</xdr:row>
      <xdr:rowOff>0</xdr:rowOff>
    </xdr:from>
    <xdr:to>
      <xdr:col>12</xdr:col>
      <xdr:colOff>705485</xdr:colOff>
      <xdr:row>34</xdr:row>
      <xdr:rowOff>191770</xdr:rowOff>
    </xdr:to>
    <xdr:pic>
      <xdr:nvPicPr>
        <xdr:cNvPr id="4029" name="图片 3335"/>
        <xdr:cNvPicPr>
          <a:picLocks noChangeAspect="1"/>
        </xdr:cNvPicPr>
      </xdr:nvPicPr>
      <xdr:blipFill>
        <a:blip r:embed="rId2"/>
        <a:stretch>
          <a:fillRect/>
        </a:stretch>
      </xdr:blipFill>
      <xdr:spPr>
        <a:xfrm>
          <a:off x="20048855" y="59588400"/>
          <a:ext cx="143510" cy="191770"/>
        </a:xfrm>
        <a:prstGeom prst="rect">
          <a:avLst/>
        </a:prstGeom>
        <a:noFill/>
        <a:ln w="9525">
          <a:noFill/>
        </a:ln>
      </xdr:spPr>
    </xdr:pic>
    <xdr:clientData/>
  </xdr:twoCellAnchor>
  <xdr:twoCellAnchor editAs="oneCell">
    <xdr:from>
      <xdr:col>2</xdr:col>
      <xdr:colOff>312420</xdr:colOff>
      <xdr:row>34</xdr:row>
      <xdr:rowOff>0</xdr:rowOff>
    </xdr:from>
    <xdr:to>
      <xdr:col>2</xdr:col>
      <xdr:colOff>455295</xdr:colOff>
      <xdr:row>34</xdr:row>
      <xdr:rowOff>170180</xdr:rowOff>
    </xdr:to>
    <xdr:pic>
      <xdr:nvPicPr>
        <xdr:cNvPr id="9223" name="图片 3334"/>
        <xdr:cNvPicPr>
          <a:picLocks noChangeAspect="1"/>
        </xdr:cNvPicPr>
      </xdr:nvPicPr>
      <xdr:blipFill>
        <a:blip r:embed="rId2"/>
        <a:stretch>
          <a:fillRect/>
        </a:stretch>
      </xdr:blipFill>
      <xdr:spPr>
        <a:xfrm>
          <a:off x="1899285" y="59588400"/>
          <a:ext cx="142875" cy="170180"/>
        </a:xfrm>
        <a:prstGeom prst="rect">
          <a:avLst/>
        </a:prstGeom>
        <a:noFill/>
        <a:ln w="9525">
          <a:noFill/>
        </a:ln>
      </xdr:spPr>
    </xdr:pic>
    <xdr:clientData/>
  </xdr:twoCellAnchor>
  <xdr:twoCellAnchor editAs="oneCell">
    <xdr:from>
      <xdr:col>2</xdr:col>
      <xdr:colOff>354330</xdr:colOff>
      <xdr:row>34</xdr:row>
      <xdr:rowOff>0</xdr:rowOff>
    </xdr:from>
    <xdr:to>
      <xdr:col>2</xdr:col>
      <xdr:colOff>492760</xdr:colOff>
      <xdr:row>34</xdr:row>
      <xdr:rowOff>170180</xdr:rowOff>
    </xdr:to>
    <xdr:pic>
      <xdr:nvPicPr>
        <xdr:cNvPr id="9224" name="图片 3334"/>
        <xdr:cNvPicPr>
          <a:picLocks noChangeAspect="1"/>
        </xdr:cNvPicPr>
      </xdr:nvPicPr>
      <xdr:blipFill>
        <a:blip r:embed="rId2"/>
        <a:stretch>
          <a:fillRect/>
        </a:stretch>
      </xdr:blipFill>
      <xdr:spPr>
        <a:xfrm>
          <a:off x="1941195" y="59588400"/>
          <a:ext cx="138430" cy="170180"/>
        </a:xfrm>
        <a:prstGeom prst="rect">
          <a:avLst/>
        </a:prstGeom>
        <a:noFill/>
        <a:ln w="9525">
          <a:noFill/>
        </a:ln>
      </xdr:spPr>
    </xdr:pic>
    <xdr:clientData/>
  </xdr:twoCellAnchor>
  <xdr:twoCellAnchor editAs="oneCell">
    <xdr:from>
      <xdr:col>2</xdr:col>
      <xdr:colOff>392430</xdr:colOff>
      <xdr:row>34</xdr:row>
      <xdr:rowOff>0</xdr:rowOff>
    </xdr:from>
    <xdr:to>
      <xdr:col>2</xdr:col>
      <xdr:colOff>549910</xdr:colOff>
      <xdr:row>34</xdr:row>
      <xdr:rowOff>170180</xdr:rowOff>
    </xdr:to>
    <xdr:pic>
      <xdr:nvPicPr>
        <xdr:cNvPr id="9231" name="图片 3334"/>
        <xdr:cNvPicPr>
          <a:picLocks noChangeAspect="1"/>
        </xdr:cNvPicPr>
      </xdr:nvPicPr>
      <xdr:blipFill>
        <a:blip r:embed="rId2"/>
        <a:stretch>
          <a:fillRect/>
        </a:stretch>
      </xdr:blipFill>
      <xdr:spPr>
        <a:xfrm>
          <a:off x="1979295" y="59588400"/>
          <a:ext cx="157480" cy="170180"/>
        </a:xfrm>
        <a:prstGeom prst="rect">
          <a:avLst/>
        </a:prstGeom>
        <a:noFill/>
        <a:ln w="9525">
          <a:noFill/>
        </a:ln>
      </xdr:spPr>
    </xdr:pic>
    <xdr:clientData/>
  </xdr:twoCellAnchor>
  <xdr:twoCellAnchor editAs="oneCell">
    <xdr:from>
      <xdr:col>2</xdr:col>
      <xdr:colOff>312420</xdr:colOff>
      <xdr:row>34</xdr:row>
      <xdr:rowOff>0</xdr:rowOff>
    </xdr:from>
    <xdr:to>
      <xdr:col>2</xdr:col>
      <xdr:colOff>436245</xdr:colOff>
      <xdr:row>34</xdr:row>
      <xdr:rowOff>192405</xdr:rowOff>
    </xdr:to>
    <xdr:pic>
      <xdr:nvPicPr>
        <xdr:cNvPr id="9232" name="图片 3334"/>
        <xdr:cNvPicPr>
          <a:picLocks noChangeAspect="1"/>
        </xdr:cNvPicPr>
      </xdr:nvPicPr>
      <xdr:blipFill>
        <a:blip r:embed="rId2"/>
        <a:stretch>
          <a:fillRect/>
        </a:stretch>
      </xdr:blipFill>
      <xdr:spPr>
        <a:xfrm>
          <a:off x="1899285" y="59588400"/>
          <a:ext cx="123825" cy="192405"/>
        </a:xfrm>
        <a:prstGeom prst="rect">
          <a:avLst/>
        </a:prstGeom>
        <a:noFill/>
        <a:ln w="9525">
          <a:noFill/>
        </a:ln>
      </xdr:spPr>
    </xdr:pic>
    <xdr:clientData/>
  </xdr:twoCellAnchor>
  <xdr:twoCellAnchor editAs="oneCell">
    <xdr:from>
      <xdr:col>2</xdr:col>
      <xdr:colOff>354330</xdr:colOff>
      <xdr:row>34</xdr:row>
      <xdr:rowOff>0</xdr:rowOff>
    </xdr:from>
    <xdr:to>
      <xdr:col>2</xdr:col>
      <xdr:colOff>513715</xdr:colOff>
      <xdr:row>34</xdr:row>
      <xdr:rowOff>170180</xdr:rowOff>
    </xdr:to>
    <xdr:pic>
      <xdr:nvPicPr>
        <xdr:cNvPr id="9233" name="图片 3334"/>
        <xdr:cNvPicPr>
          <a:picLocks noChangeAspect="1"/>
        </xdr:cNvPicPr>
      </xdr:nvPicPr>
      <xdr:blipFill>
        <a:blip r:embed="rId2"/>
        <a:stretch>
          <a:fillRect/>
        </a:stretch>
      </xdr:blipFill>
      <xdr:spPr>
        <a:xfrm>
          <a:off x="1941195" y="59588400"/>
          <a:ext cx="159385" cy="170180"/>
        </a:xfrm>
        <a:prstGeom prst="rect">
          <a:avLst/>
        </a:prstGeom>
        <a:noFill/>
        <a:ln w="9525">
          <a:noFill/>
        </a:ln>
      </xdr:spPr>
    </xdr:pic>
    <xdr:clientData/>
  </xdr:twoCellAnchor>
  <xdr:twoCellAnchor editAs="oneCell">
    <xdr:from>
      <xdr:col>2</xdr:col>
      <xdr:colOff>354330</xdr:colOff>
      <xdr:row>34</xdr:row>
      <xdr:rowOff>0</xdr:rowOff>
    </xdr:from>
    <xdr:to>
      <xdr:col>2</xdr:col>
      <xdr:colOff>513715</xdr:colOff>
      <xdr:row>34</xdr:row>
      <xdr:rowOff>192405</xdr:rowOff>
    </xdr:to>
    <xdr:pic>
      <xdr:nvPicPr>
        <xdr:cNvPr id="9234" name="图片 3334"/>
        <xdr:cNvPicPr>
          <a:picLocks noChangeAspect="1"/>
        </xdr:cNvPicPr>
      </xdr:nvPicPr>
      <xdr:blipFill>
        <a:blip r:embed="rId2"/>
        <a:stretch>
          <a:fillRect/>
        </a:stretch>
      </xdr:blipFill>
      <xdr:spPr>
        <a:xfrm>
          <a:off x="1941195" y="59588400"/>
          <a:ext cx="159385" cy="192405"/>
        </a:xfrm>
        <a:prstGeom prst="rect">
          <a:avLst/>
        </a:prstGeom>
        <a:noFill/>
        <a:ln w="9525">
          <a:noFill/>
        </a:ln>
      </xdr:spPr>
    </xdr:pic>
    <xdr:clientData/>
  </xdr:twoCellAnchor>
  <xdr:twoCellAnchor editAs="oneCell">
    <xdr:from>
      <xdr:col>2</xdr:col>
      <xdr:colOff>312420</xdr:colOff>
      <xdr:row>34</xdr:row>
      <xdr:rowOff>0</xdr:rowOff>
    </xdr:from>
    <xdr:to>
      <xdr:col>2</xdr:col>
      <xdr:colOff>436245</xdr:colOff>
      <xdr:row>34</xdr:row>
      <xdr:rowOff>170180</xdr:rowOff>
    </xdr:to>
    <xdr:pic>
      <xdr:nvPicPr>
        <xdr:cNvPr id="9237" name="图片 3334"/>
        <xdr:cNvPicPr>
          <a:picLocks noChangeAspect="1"/>
        </xdr:cNvPicPr>
      </xdr:nvPicPr>
      <xdr:blipFill>
        <a:blip r:embed="rId2"/>
        <a:stretch>
          <a:fillRect/>
        </a:stretch>
      </xdr:blipFill>
      <xdr:spPr>
        <a:xfrm>
          <a:off x="1899285" y="59588400"/>
          <a:ext cx="123825" cy="170180"/>
        </a:xfrm>
        <a:prstGeom prst="rect">
          <a:avLst/>
        </a:prstGeom>
        <a:noFill/>
        <a:ln w="9525">
          <a:noFill/>
        </a:ln>
      </xdr:spPr>
    </xdr:pic>
    <xdr:clientData/>
  </xdr:twoCellAnchor>
  <xdr:twoCellAnchor editAs="oneCell">
    <xdr:from>
      <xdr:col>3</xdr:col>
      <xdr:colOff>561975</xdr:colOff>
      <xdr:row>34</xdr:row>
      <xdr:rowOff>0</xdr:rowOff>
    </xdr:from>
    <xdr:to>
      <xdr:col>4</xdr:col>
      <xdr:colOff>103505</xdr:colOff>
      <xdr:row>34</xdr:row>
      <xdr:rowOff>170180</xdr:rowOff>
    </xdr:to>
    <xdr:pic>
      <xdr:nvPicPr>
        <xdr:cNvPr id="9249" name="图片 3335"/>
        <xdr:cNvPicPr>
          <a:picLocks noChangeAspect="1"/>
        </xdr:cNvPicPr>
      </xdr:nvPicPr>
      <xdr:blipFill>
        <a:blip r:embed="rId2"/>
        <a:stretch>
          <a:fillRect/>
        </a:stretch>
      </xdr:blipFill>
      <xdr:spPr>
        <a:xfrm>
          <a:off x="3308985" y="59588400"/>
          <a:ext cx="219075" cy="170180"/>
        </a:xfrm>
        <a:prstGeom prst="rect">
          <a:avLst/>
        </a:prstGeom>
        <a:noFill/>
        <a:ln w="9525">
          <a:noFill/>
        </a:ln>
      </xdr:spPr>
    </xdr:pic>
    <xdr:clientData/>
  </xdr:twoCellAnchor>
  <xdr:twoCellAnchor editAs="oneCell">
    <xdr:from>
      <xdr:col>3</xdr:col>
      <xdr:colOff>561975</xdr:colOff>
      <xdr:row>34</xdr:row>
      <xdr:rowOff>0</xdr:rowOff>
    </xdr:from>
    <xdr:to>
      <xdr:col>4</xdr:col>
      <xdr:colOff>99695</xdr:colOff>
      <xdr:row>34</xdr:row>
      <xdr:rowOff>170180</xdr:rowOff>
    </xdr:to>
    <xdr:pic>
      <xdr:nvPicPr>
        <xdr:cNvPr id="9253" name="图片 3335"/>
        <xdr:cNvPicPr>
          <a:picLocks noChangeAspect="1"/>
        </xdr:cNvPicPr>
      </xdr:nvPicPr>
      <xdr:blipFill>
        <a:blip r:embed="rId2"/>
        <a:stretch>
          <a:fillRect/>
        </a:stretch>
      </xdr:blipFill>
      <xdr:spPr>
        <a:xfrm>
          <a:off x="3308985" y="59588400"/>
          <a:ext cx="215265" cy="170180"/>
        </a:xfrm>
        <a:prstGeom prst="rect">
          <a:avLst/>
        </a:prstGeom>
        <a:noFill/>
        <a:ln w="9525">
          <a:noFill/>
        </a:ln>
      </xdr:spPr>
    </xdr:pic>
    <xdr:clientData/>
  </xdr:twoCellAnchor>
  <xdr:twoCellAnchor editAs="oneCell">
    <xdr:from>
      <xdr:col>3</xdr:col>
      <xdr:colOff>561975</xdr:colOff>
      <xdr:row>34</xdr:row>
      <xdr:rowOff>0</xdr:rowOff>
    </xdr:from>
    <xdr:to>
      <xdr:col>4</xdr:col>
      <xdr:colOff>114935</xdr:colOff>
      <xdr:row>34</xdr:row>
      <xdr:rowOff>170180</xdr:rowOff>
    </xdr:to>
    <xdr:pic>
      <xdr:nvPicPr>
        <xdr:cNvPr id="9257" name="图片 3335"/>
        <xdr:cNvPicPr>
          <a:picLocks noChangeAspect="1"/>
        </xdr:cNvPicPr>
      </xdr:nvPicPr>
      <xdr:blipFill>
        <a:blip r:embed="rId2"/>
        <a:stretch>
          <a:fillRect/>
        </a:stretch>
      </xdr:blipFill>
      <xdr:spPr>
        <a:xfrm>
          <a:off x="3308985" y="59588400"/>
          <a:ext cx="230505" cy="170180"/>
        </a:xfrm>
        <a:prstGeom prst="rect">
          <a:avLst/>
        </a:prstGeom>
        <a:noFill/>
        <a:ln w="9525">
          <a:noFill/>
        </a:ln>
      </xdr:spPr>
    </xdr:pic>
    <xdr:clientData/>
  </xdr:twoCellAnchor>
  <xdr:twoCellAnchor editAs="oneCell">
    <xdr:from>
      <xdr:col>3</xdr:col>
      <xdr:colOff>561975</xdr:colOff>
      <xdr:row>34</xdr:row>
      <xdr:rowOff>0</xdr:rowOff>
    </xdr:from>
    <xdr:to>
      <xdr:col>4</xdr:col>
      <xdr:colOff>107315</xdr:colOff>
      <xdr:row>34</xdr:row>
      <xdr:rowOff>170180</xdr:rowOff>
    </xdr:to>
    <xdr:pic>
      <xdr:nvPicPr>
        <xdr:cNvPr id="9261" name="图片 3335"/>
        <xdr:cNvPicPr>
          <a:picLocks noChangeAspect="1"/>
        </xdr:cNvPicPr>
      </xdr:nvPicPr>
      <xdr:blipFill>
        <a:blip r:embed="rId2"/>
        <a:stretch>
          <a:fillRect/>
        </a:stretch>
      </xdr:blipFill>
      <xdr:spPr>
        <a:xfrm>
          <a:off x="3308985" y="59588400"/>
          <a:ext cx="222885" cy="170180"/>
        </a:xfrm>
        <a:prstGeom prst="rect">
          <a:avLst/>
        </a:prstGeom>
        <a:noFill/>
        <a:ln w="9525">
          <a:noFill/>
        </a:ln>
      </xdr:spPr>
    </xdr:pic>
    <xdr:clientData/>
  </xdr:twoCellAnchor>
  <xdr:twoCellAnchor editAs="oneCell">
    <xdr:from>
      <xdr:col>3</xdr:col>
      <xdr:colOff>561975</xdr:colOff>
      <xdr:row>34</xdr:row>
      <xdr:rowOff>0</xdr:rowOff>
    </xdr:from>
    <xdr:to>
      <xdr:col>4</xdr:col>
      <xdr:colOff>119380</xdr:colOff>
      <xdr:row>34</xdr:row>
      <xdr:rowOff>177165</xdr:rowOff>
    </xdr:to>
    <xdr:pic>
      <xdr:nvPicPr>
        <xdr:cNvPr id="9265" name="图片 3335"/>
        <xdr:cNvPicPr>
          <a:picLocks noChangeAspect="1"/>
        </xdr:cNvPicPr>
      </xdr:nvPicPr>
      <xdr:blipFill>
        <a:blip r:embed="rId2"/>
        <a:stretch>
          <a:fillRect/>
        </a:stretch>
      </xdr:blipFill>
      <xdr:spPr>
        <a:xfrm>
          <a:off x="3308985" y="59588400"/>
          <a:ext cx="234950" cy="177165"/>
        </a:xfrm>
        <a:prstGeom prst="rect">
          <a:avLst/>
        </a:prstGeom>
        <a:noFill/>
        <a:ln w="9525">
          <a:noFill/>
        </a:ln>
      </xdr:spPr>
    </xdr:pic>
    <xdr:clientData/>
  </xdr:twoCellAnchor>
  <xdr:twoCellAnchor editAs="oneCell">
    <xdr:from>
      <xdr:col>3</xdr:col>
      <xdr:colOff>561975</xdr:colOff>
      <xdr:row>34</xdr:row>
      <xdr:rowOff>0</xdr:rowOff>
    </xdr:from>
    <xdr:to>
      <xdr:col>4</xdr:col>
      <xdr:colOff>119380</xdr:colOff>
      <xdr:row>34</xdr:row>
      <xdr:rowOff>170180</xdr:rowOff>
    </xdr:to>
    <xdr:pic>
      <xdr:nvPicPr>
        <xdr:cNvPr id="9267" name="图片 3335"/>
        <xdr:cNvPicPr>
          <a:picLocks noChangeAspect="1"/>
        </xdr:cNvPicPr>
      </xdr:nvPicPr>
      <xdr:blipFill>
        <a:blip r:embed="rId2"/>
        <a:stretch>
          <a:fillRect/>
        </a:stretch>
      </xdr:blipFill>
      <xdr:spPr>
        <a:xfrm>
          <a:off x="3308985" y="59588400"/>
          <a:ext cx="234950" cy="170180"/>
        </a:xfrm>
        <a:prstGeom prst="rect">
          <a:avLst/>
        </a:prstGeom>
        <a:noFill/>
        <a:ln w="9525">
          <a:noFill/>
        </a:ln>
      </xdr:spPr>
    </xdr:pic>
    <xdr:clientData/>
  </xdr:twoCellAnchor>
  <xdr:twoCellAnchor editAs="oneCell">
    <xdr:from>
      <xdr:col>11</xdr:col>
      <xdr:colOff>561975</xdr:colOff>
      <xdr:row>34</xdr:row>
      <xdr:rowOff>0</xdr:rowOff>
    </xdr:from>
    <xdr:to>
      <xdr:col>11</xdr:col>
      <xdr:colOff>693420</xdr:colOff>
      <xdr:row>34</xdr:row>
      <xdr:rowOff>170180</xdr:rowOff>
    </xdr:to>
    <xdr:pic>
      <xdr:nvPicPr>
        <xdr:cNvPr id="9353" name="图片 3335"/>
        <xdr:cNvPicPr>
          <a:picLocks noChangeAspect="1"/>
        </xdr:cNvPicPr>
      </xdr:nvPicPr>
      <xdr:blipFill>
        <a:blip r:embed="rId2"/>
        <a:stretch>
          <a:fillRect/>
        </a:stretch>
      </xdr:blipFill>
      <xdr:spPr>
        <a:xfrm>
          <a:off x="18783935" y="59588400"/>
          <a:ext cx="131445" cy="170180"/>
        </a:xfrm>
        <a:prstGeom prst="rect">
          <a:avLst/>
        </a:prstGeom>
        <a:noFill/>
        <a:ln w="9525">
          <a:noFill/>
        </a:ln>
      </xdr:spPr>
    </xdr:pic>
    <xdr:clientData/>
  </xdr:twoCellAnchor>
  <xdr:twoCellAnchor editAs="oneCell">
    <xdr:from>
      <xdr:col>11</xdr:col>
      <xdr:colOff>561975</xdr:colOff>
      <xdr:row>34</xdr:row>
      <xdr:rowOff>0</xdr:rowOff>
    </xdr:from>
    <xdr:to>
      <xdr:col>11</xdr:col>
      <xdr:colOff>697230</xdr:colOff>
      <xdr:row>34</xdr:row>
      <xdr:rowOff>184785</xdr:rowOff>
    </xdr:to>
    <xdr:pic>
      <xdr:nvPicPr>
        <xdr:cNvPr id="9355" name="图片 3335"/>
        <xdr:cNvPicPr>
          <a:picLocks noChangeAspect="1"/>
        </xdr:cNvPicPr>
      </xdr:nvPicPr>
      <xdr:blipFill>
        <a:blip r:embed="rId2"/>
        <a:stretch>
          <a:fillRect/>
        </a:stretch>
      </xdr:blipFill>
      <xdr:spPr>
        <a:xfrm>
          <a:off x="18783935" y="59588400"/>
          <a:ext cx="135255" cy="184785"/>
        </a:xfrm>
        <a:prstGeom prst="rect">
          <a:avLst/>
        </a:prstGeom>
        <a:noFill/>
        <a:ln w="9525">
          <a:noFill/>
        </a:ln>
      </xdr:spPr>
    </xdr:pic>
    <xdr:clientData/>
  </xdr:twoCellAnchor>
  <xdr:twoCellAnchor editAs="oneCell">
    <xdr:from>
      <xdr:col>11</xdr:col>
      <xdr:colOff>561975</xdr:colOff>
      <xdr:row>34</xdr:row>
      <xdr:rowOff>0</xdr:rowOff>
    </xdr:from>
    <xdr:to>
      <xdr:col>11</xdr:col>
      <xdr:colOff>697230</xdr:colOff>
      <xdr:row>34</xdr:row>
      <xdr:rowOff>170180</xdr:rowOff>
    </xdr:to>
    <xdr:pic>
      <xdr:nvPicPr>
        <xdr:cNvPr id="9357" name="图片 3335"/>
        <xdr:cNvPicPr>
          <a:picLocks noChangeAspect="1"/>
        </xdr:cNvPicPr>
      </xdr:nvPicPr>
      <xdr:blipFill>
        <a:blip r:embed="rId2"/>
        <a:stretch>
          <a:fillRect/>
        </a:stretch>
      </xdr:blipFill>
      <xdr:spPr>
        <a:xfrm>
          <a:off x="18783935" y="59588400"/>
          <a:ext cx="135255" cy="170180"/>
        </a:xfrm>
        <a:prstGeom prst="rect">
          <a:avLst/>
        </a:prstGeom>
        <a:noFill/>
        <a:ln w="9525">
          <a:noFill/>
        </a:ln>
      </xdr:spPr>
    </xdr:pic>
    <xdr:clientData/>
  </xdr:twoCellAnchor>
  <xdr:twoCellAnchor editAs="oneCell">
    <xdr:from>
      <xdr:col>11</xdr:col>
      <xdr:colOff>561975</xdr:colOff>
      <xdr:row>34</xdr:row>
      <xdr:rowOff>0</xdr:rowOff>
    </xdr:from>
    <xdr:to>
      <xdr:col>11</xdr:col>
      <xdr:colOff>697230</xdr:colOff>
      <xdr:row>34</xdr:row>
      <xdr:rowOff>154940</xdr:rowOff>
    </xdr:to>
    <xdr:pic>
      <xdr:nvPicPr>
        <xdr:cNvPr id="9361" name="图片 3335"/>
        <xdr:cNvPicPr>
          <a:picLocks noChangeAspect="1"/>
        </xdr:cNvPicPr>
      </xdr:nvPicPr>
      <xdr:blipFill>
        <a:blip r:embed="rId2"/>
        <a:stretch>
          <a:fillRect/>
        </a:stretch>
      </xdr:blipFill>
      <xdr:spPr>
        <a:xfrm>
          <a:off x="18783935" y="59588400"/>
          <a:ext cx="135255" cy="154940"/>
        </a:xfrm>
        <a:prstGeom prst="rect">
          <a:avLst/>
        </a:prstGeom>
        <a:noFill/>
        <a:ln w="9525">
          <a:noFill/>
        </a:ln>
      </xdr:spPr>
    </xdr:pic>
    <xdr:clientData/>
  </xdr:twoCellAnchor>
  <xdr:twoCellAnchor editAs="oneCell">
    <xdr:from>
      <xdr:col>11</xdr:col>
      <xdr:colOff>561975</xdr:colOff>
      <xdr:row>34</xdr:row>
      <xdr:rowOff>0</xdr:rowOff>
    </xdr:from>
    <xdr:to>
      <xdr:col>11</xdr:col>
      <xdr:colOff>697230</xdr:colOff>
      <xdr:row>34</xdr:row>
      <xdr:rowOff>147955</xdr:rowOff>
    </xdr:to>
    <xdr:pic>
      <xdr:nvPicPr>
        <xdr:cNvPr id="9371" name="图片 3335"/>
        <xdr:cNvPicPr>
          <a:picLocks noChangeAspect="1"/>
        </xdr:cNvPicPr>
      </xdr:nvPicPr>
      <xdr:blipFill>
        <a:blip r:embed="rId2"/>
        <a:stretch>
          <a:fillRect/>
        </a:stretch>
      </xdr:blipFill>
      <xdr:spPr>
        <a:xfrm>
          <a:off x="18783935" y="59588400"/>
          <a:ext cx="135255" cy="147955"/>
        </a:xfrm>
        <a:prstGeom prst="rect">
          <a:avLst/>
        </a:prstGeom>
        <a:noFill/>
        <a:ln w="9525">
          <a:noFill/>
        </a:ln>
      </xdr:spPr>
    </xdr:pic>
    <xdr:clientData/>
  </xdr:twoCellAnchor>
  <xdr:twoCellAnchor editAs="oneCell">
    <xdr:from>
      <xdr:col>11</xdr:col>
      <xdr:colOff>561975</xdr:colOff>
      <xdr:row>34</xdr:row>
      <xdr:rowOff>0</xdr:rowOff>
    </xdr:from>
    <xdr:to>
      <xdr:col>11</xdr:col>
      <xdr:colOff>711835</xdr:colOff>
      <xdr:row>34</xdr:row>
      <xdr:rowOff>170180</xdr:rowOff>
    </xdr:to>
    <xdr:pic>
      <xdr:nvPicPr>
        <xdr:cNvPr id="9383" name="图片 3335"/>
        <xdr:cNvPicPr>
          <a:picLocks noChangeAspect="1"/>
        </xdr:cNvPicPr>
      </xdr:nvPicPr>
      <xdr:blipFill>
        <a:blip r:embed="rId2"/>
        <a:stretch>
          <a:fillRect/>
        </a:stretch>
      </xdr:blipFill>
      <xdr:spPr>
        <a:xfrm>
          <a:off x="18783935" y="59588400"/>
          <a:ext cx="149860" cy="170180"/>
        </a:xfrm>
        <a:prstGeom prst="rect">
          <a:avLst/>
        </a:prstGeom>
        <a:noFill/>
        <a:ln w="9525">
          <a:noFill/>
        </a:ln>
      </xdr:spPr>
    </xdr:pic>
    <xdr:clientData/>
  </xdr:twoCellAnchor>
  <xdr:twoCellAnchor editAs="oneCell">
    <xdr:from>
      <xdr:col>11</xdr:col>
      <xdr:colOff>561975</xdr:colOff>
      <xdr:row>34</xdr:row>
      <xdr:rowOff>0</xdr:rowOff>
    </xdr:from>
    <xdr:to>
      <xdr:col>11</xdr:col>
      <xdr:colOff>708660</xdr:colOff>
      <xdr:row>34</xdr:row>
      <xdr:rowOff>170180</xdr:rowOff>
    </xdr:to>
    <xdr:pic>
      <xdr:nvPicPr>
        <xdr:cNvPr id="9387" name="图片 3335"/>
        <xdr:cNvPicPr>
          <a:picLocks noChangeAspect="1"/>
        </xdr:cNvPicPr>
      </xdr:nvPicPr>
      <xdr:blipFill>
        <a:blip r:embed="rId2"/>
        <a:stretch>
          <a:fillRect/>
        </a:stretch>
      </xdr:blipFill>
      <xdr:spPr>
        <a:xfrm>
          <a:off x="18783935" y="59588400"/>
          <a:ext cx="146685" cy="170180"/>
        </a:xfrm>
        <a:prstGeom prst="rect">
          <a:avLst/>
        </a:prstGeom>
        <a:noFill/>
        <a:ln w="9525">
          <a:noFill/>
        </a:ln>
      </xdr:spPr>
    </xdr:pic>
    <xdr:clientData/>
  </xdr:twoCellAnchor>
  <xdr:twoCellAnchor editAs="oneCell">
    <xdr:from>
      <xdr:col>11</xdr:col>
      <xdr:colOff>561975</xdr:colOff>
      <xdr:row>34</xdr:row>
      <xdr:rowOff>0</xdr:rowOff>
    </xdr:from>
    <xdr:to>
      <xdr:col>11</xdr:col>
      <xdr:colOff>690880</xdr:colOff>
      <xdr:row>34</xdr:row>
      <xdr:rowOff>170180</xdr:rowOff>
    </xdr:to>
    <xdr:pic>
      <xdr:nvPicPr>
        <xdr:cNvPr id="9399" name="图片 3335"/>
        <xdr:cNvPicPr>
          <a:picLocks noChangeAspect="1"/>
        </xdr:cNvPicPr>
      </xdr:nvPicPr>
      <xdr:blipFill>
        <a:blip r:embed="rId2"/>
        <a:stretch>
          <a:fillRect/>
        </a:stretch>
      </xdr:blipFill>
      <xdr:spPr>
        <a:xfrm>
          <a:off x="18783935" y="59588400"/>
          <a:ext cx="128905" cy="170180"/>
        </a:xfrm>
        <a:prstGeom prst="rect">
          <a:avLst/>
        </a:prstGeom>
        <a:noFill/>
        <a:ln w="9525">
          <a:noFill/>
        </a:ln>
      </xdr:spPr>
    </xdr:pic>
    <xdr:clientData/>
  </xdr:twoCellAnchor>
  <xdr:twoCellAnchor editAs="oneCell">
    <xdr:from>
      <xdr:col>11</xdr:col>
      <xdr:colOff>561975</xdr:colOff>
      <xdr:row>34</xdr:row>
      <xdr:rowOff>0</xdr:rowOff>
    </xdr:from>
    <xdr:to>
      <xdr:col>11</xdr:col>
      <xdr:colOff>724535</xdr:colOff>
      <xdr:row>34</xdr:row>
      <xdr:rowOff>170180</xdr:rowOff>
    </xdr:to>
    <xdr:pic>
      <xdr:nvPicPr>
        <xdr:cNvPr id="9403" name="图片 3335"/>
        <xdr:cNvPicPr>
          <a:picLocks noChangeAspect="1"/>
        </xdr:cNvPicPr>
      </xdr:nvPicPr>
      <xdr:blipFill>
        <a:blip r:embed="rId2"/>
        <a:stretch>
          <a:fillRect/>
        </a:stretch>
      </xdr:blipFill>
      <xdr:spPr>
        <a:xfrm>
          <a:off x="18783935" y="59588400"/>
          <a:ext cx="162560" cy="170180"/>
        </a:xfrm>
        <a:prstGeom prst="rect">
          <a:avLst/>
        </a:prstGeom>
        <a:noFill/>
        <a:ln w="9525">
          <a:noFill/>
        </a:ln>
      </xdr:spPr>
    </xdr:pic>
    <xdr:clientData/>
  </xdr:twoCellAnchor>
  <xdr:twoCellAnchor editAs="oneCell">
    <xdr:from>
      <xdr:col>11</xdr:col>
      <xdr:colOff>561975</xdr:colOff>
      <xdr:row>34</xdr:row>
      <xdr:rowOff>0</xdr:rowOff>
    </xdr:from>
    <xdr:to>
      <xdr:col>11</xdr:col>
      <xdr:colOff>697230</xdr:colOff>
      <xdr:row>34</xdr:row>
      <xdr:rowOff>192405</xdr:rowOff>
    </xdr:to>
    <xdr:pic>
      <xdr:nvPicPr>
        <xdr:cNvPr id="9409" name="图片 3335"/>
        <xdr:cNvPicPr>
          <a:picLocks noChangeAspect="1"/>
        </xdr:cNvPicPr>
      </xdr:nvPicPr>
      <xdr:blipFill>
        <a:blip r:embed="rId2"/>
        <a:stretch>
          <a:fillRect/>
        </a:stretch>
      </xdr:blipFill>
      <xdr:spPr>
        <a:xfrm>
          <a:off x="18783935" y="59588400"/>
          <a:ext cx="135255" cy="192405"/>
        </a:xfrm>
        <a:prstGeom prst="rect">
          <a:avLst/>
        </a:prstGeom>
        <a:noFill/>
        <a:ln w="9525">
          <a:noFill/>
        </a:ln>
      </xdr:spPr>
    </xdr:pic>
    <xdr:clientData/>
  </xdr:twoCellAnchor>
  <xdr:twoCellAnchor editAs="oneCell">
    <xdr:from>
      <xdr:col>11</xdr:col>
      <xdr:colOff>561975</xdr:colOff>
      <xdr:row>34</xdr:row>
      <xdr:rowOff>0</xdr:rowOff>
    </xdr:from>
    <xdr:to>
      <xdr:col>11</xdr:col>
      <xdr:colOff>690880</xdr:colOff>
      <xdr:row>34</xdr:row>
      <xdr:rowOff>177165</xdr:rowOff>
    </xdr:to>
    <xdr:pic>
      <xdr:nvPicPr>
        <xdr:cNvPr id="9411" name="图片 3335"/>
        <xdr:cNvPicPr>
          <a:picLocks noChangeAspect="1"/>
        </xdr:cNvPicPr>
      </xdr:nvPicPr>
      <xdr:blipFill>
        <a:blip r:embed="rId2"/>
        <a:stretch>
          <a:fillRect/>
        </a:stretch>
      </xdr:blipFill>
      <xdr:spPr>
        <a:xfrm>
          <a:off x="18783935" y="59588400"/>
          <a:ext cx="128905" cy="177165"/>
        </a:xfrm>
        <a:prstGeom prst="rect">
          <a:avLst/>
        </a:prstGeom>
        <a:noFill/>
        <a:ln w="9525">
          <a:noFill/>
        </a:ln>
      </xdr:spPr>
    </xdr:pic>
    <xdr:clientData/>
  </xdr:twoCellAnchor>
  <xdr:twoCellAnchor editAs="oneCell">
    <xdr:from>
      <xdr:col>11</xdr:col>
      <xdr:colOff>561975</xdr:colOff>
      <xdr:row>34</xdr:row>
      <xdr:rowOff>0</xdr:rowOff>
    </xdr:from>
    <xdr:to>
      <xdr:col>11</xdr:col>
      <xdr:colOff>697230</xdr:colOff>
      <xdr:row>34</xdr:row>
      <xdr:rowOff>177165</xdr:rowOff>
    </xdr:to>
    <xdr:pic>
      <xdr:nvPicPr>
        <xdr:cNvPr id="9419" name="图片 3335"/>
        <xdr:cNvPicPr>
          <a:picLocks noChangeAspect="1"/>
        </xdr:cNvPicPr>
      </xdr:nvPicPr>
      <xdr:blipFill>
        <a:blip r:embed="rId2"/>
        <a:stretch>
          <a:fillRect/>
        </a:stretch>
      </xdr:blipFill>
      <xdr:spPr>
        <a:xfrm>
          <a:off x="18783935" y="59588400"/>
          <a:ext cx="135255" cy="177165"/>
        </a:xfrm>
        <a:prstGeom prst="rect">
          <a:avLst/>
        </a:prstGeom>
        <a:noFill/>
        <a:ln w="9525">
          <a:noFill/>
        </a:ln>
      </xdr:spPr>
    </xdr:pic>
    <xdr:clientData/>
  </xdr:twoCellAnchor>
  <xdr:twoCellAnchor editAs="oneCell">
    <xdr:from>
      <xdr:col>11</xdr:col>
      <xdr:colOff>561975</xdr:colOff>
      <xdr:row>34</xdr:row>
      <xdr:rowOff>0</xdr:rowOff>
    </xdr:from>
    <xdr:to>
      <xdr:col>11</xdr:col>
      <xdr:colOff>717550</xdr:colOff>
      <xdr:row>34</xdr:row>
      <xdr:rowOff>170180</xdr:rowOff>
    </xdr:to>
    <xdr:pic>
      <xdr:nvPicPr>
        <xdr:cNvPr id="9423" name="图片 3335"/>
        <xdr:cNvPicPr>
          <a:picLocks noChangeAspect="1"/>
        </xdr:cNvPicPr>
      </xdr:nvPicPr>
      <xdr:blipFill>
        <a:blip r:embed="rId2"/>
        <a:stretch>
          <a:fillRect/>
        </a:stretch>
      </xdr:blipFill>
      <xdr:spPr>
        <a:xfrm>
          <a:off x="18783935" y="59588400"/>
          <a:ext cx="155575" cy="170180"/>
        </a:xfrm>
        <a:prstGeom prst="rect">
          <a:avLst/>
        </a:prstGeom>
        <a:noFill/>
        <a:ln w="9525">
          <a:noFill/>
        </a:ln>
      </xdr:spPr>
    </xdr:pic>
    <xdr:clientData/>
  </xdr:twoCellAnchor>
  <xdr:twoCellAnchor editAs="oneCell">
    <xdr:from>
      <xdr:col>11</xdr:col>
      <xdr:colOff>561975</xdr:colOff>
      <xdr:row>34</xdr:row>
      <xdr:rowOff>0</xdr:rowOff>
    </xdr:from>
    <xdr:to>
      <xdr:col>11</xdr:col>
      <xdr:colOff>705485</xdr:colOff>
      <xdr:row>34</xdr:row>
      <xdr:rowOff>170180</xdr:rowOff>
    </xdr:to>
    <xdr:pic>
      <xdr:nvPicPr>
        <xdr:cNvPr id="9431" name="图片 3335"/>
        <xdr:cNvPicPr>
          <a:picLocks noChangeAspect="1"/>
        </xdr:cNvPicPr>
      </xdr:nvPicPr>
      <xdr:blipFill>
        <a:blip r:embed="rId2"/>
        <a:stretch>
          <a:fillRect/>
        </a:stretch>
      </xdr:blipFill>
      <xdr:spPr>
        <a:xfrm>
          <a:off x="18783935" y="59588400"/>
          <a:ext cx="143510" cy="170180"/>
        </a:xfrm>
        <a:prstGeom prst="rect">
          <a:avLst/>
        </a:prstGeom>
        <a:noFill/>
        <a:ln w="9525">
          <a:noFill/>
        </a:ln>
      </xdr:spPr>
    </xdr:pic>
    <xdr:clientData/>
  </xdr:twoCellAnchor>
  <xdr:twoCellAnchor editAs="oneCell">
    <xdr:from>
      <xdr:col>11</xdr:col>
      <xdr:colOff>561975</xdr:colOff>
      <xdr:row>34</xdr:row>
      <xdr:rowOff>0</xdr:rowOff>
    </xdr:from>
    <xdr:to>
      <xdr:col>11</xdr:col>
      <xdr:colOff>727710</xdr:colOff>
      <xdr:row>34</xdr:row>
      <xdr:rowOff>177165</xdr:rowOff>
    </xdr:to>
    <xdr:pic>
      <xdr:nvPicPr>
        <xdr:cNvPr id="9443" name="图片 3335"/>
        <xdr:cNvPicPr>
          <a:picLocks noChangeAspect="1"/>
        </xdr:cNvPicPr>
      </xdr:nvPicPr>
      <xdr:blipFill>
        <a:blip r:embed="rId2"/>
        <a:stretch>
          <a:fillRect/>
        </a:stretch>
      </xdr:blipFill>
      <xdr:spPr>
        <a:xfrm>
          <a:off x="18783935" y="59588400"/>
          <a:ext cx="165735" cy="177165"/>
        </a:xfrm>
        <a:prstGeom prst="rect">
          <a:avLst/>
        </a:prstGeom>
        <a:noFill/>
        <a:ln w="9525">
          <a:noFill/>
        </a:ln>
      </xdr:spPr>
    </xdr:pic>
    <xdr:clientData/>
  </xdr:twoCellAnchor>
  <xdr:twoCellAnchor editAs="oneCell">
    <xdr:from>
      <xdr:col>11</xdr:col>
      <xdr:colOff>561975</xdr:colOff>
      <xdr:row>34</xdr:row>
      <xdr:rowOff>0</xdr:rowOff>
    </xdr:from>
    <xdr:to>
      <xdr:col>11</xdr:col>
      <xdr:colOff>727710</xdr:colOff>
      <xdr:row>34</xdr:row>
      <xdr:rowOff>170180</xdr:rowOff>
    </xdr:to>
    <xdr:pic>
      <xdr:nvPicPr>
        <xdr:cNvPr id="9445" name="图片 3335"/>
        <xdr:cNvPicPr>
          <a:picLocks noChangeAspect="1"/>
        </xdr:cNvPicPr>
      </xdr:nvPicPr>
      <xdr:blipFill>
        <a:blip r:embed="rId2"/>
        <a:stretch>
          <a:fillRect/>
        </a:stretch>
      </xdr:blipFill>
      <xdr:spPr>
        <a:xfrm>
          <a:off x="18783935" y="59588400"/>
          <a:ext cx="165735" cy="170180"/>
        </a:xfrm>
        <a:prstGeom prst="rect">
          <a:avLst/>
        </a:prstGeom>
        <a:noFill/>
        <a:ln w="9525">
          <a:noFill/>
        </a:ln>
      </xdr:spPr>
    </xdr:pic>
    <xdr:clientData/>
  </xdr:twoCellAnchor>
  <xdr:twoCellAnchor editAs="oneCell">
    <xdr:from>
      <xdr:col>11</xdr:col>
      <xdr:colOff>561975</xdr:colOff>
      <xdr:row>34</xdr:row>
      <xdr:rowOff>0</xdr:rowOff>
    </xdr:from>
    <xdr:to>
      <xdr:col>11</xdr:col>
      <xdr:colOff>705485</xdr:colOff>
      <xdr:row>34</xdr:row>
      <xdr:rowOff>184785</xdr:rowOff>
    </xdr:to>
    <xdr:pic>
      <xdr:nvPicPr>
        <xdr:cNvPr id="9451" name="图片 3335"/>
        <xdr:cNvPicPr>
          <a:picLocks noChangeAspect="1"/>
        </xdr:cNvPicPr>
      </xdr:nvPicPr>
      <xdr:blipFill>
        <a:blip r:embed="rId2"/>
        <a:stretch>
          <a:fillRect/>
        </a:stretch>
      </xdr:blipFill>
      <xdr:spPr>
        <a:xfrm>
          <a:off x="18783935" y="59588400"/>
          <a:ext cx="143510" cy="184785"/>
        </a:xfrm>
        <a:prstGeom prst="rect">
          <a:avLst/>
        </a:prstGeom>
        <a:noFill/>
        <a:ln w="9525">
          <a:noFill/>
        </a:ln>
      </xdr:spPr>
    </xdr:pic>
    <xdr:clientData/>
  </xdr:twoCellAnchor>
  <xdr:twoCellAnchor editAs="oneCell">
    <xdr:from>
      <xdr:col>11</xdr:col>
      <xdr:colOff>561975</xdr:colOff>
      <xdr:row>34</xdr:row>
      <xdr:rowOff>0</xdr:rowOff>
    </xdr:from>
    <xdr:to>
      <xdr:col>11</xdr:col>
      <xdr:colOff>705485</xdr:colOff>
      <xdr:row>34</xdr:row>
      <xdr:rowOff>162560</xdr:rowOff>
    </xdr:to>
    <xdr:pic>
      <xdr:nvPicPr>
        <xdr:cNvPr id="9453" name="图片 3335"/>
        <xdr:cNvPicPr>
          <a:picLocks noChangeAspect="1"/>
        </xdr:cNvPicPr>
      </xdr:nvPicPr>
      <xdr:blipFill>
        <a:blip r:embed="rId2"/>
        <a:stretch>
          <a:fillRect/>
        </a:stretch>
      </xdr:blipFill>
      <xdr:spPr>
        <a:xfrm>
          <a:off x="18783935" y="59588400"/>
          <a:ext cx="143510" cy="162560"/>
        </a:xfrm>
        <a:prstGeom prst="rect">
          <a:avLst/>
        </a:prstGeom>
        <a:noFill/>
        <a:ln w="9525">
          <a:noFill/>
        </a:ln>
      </xdr:spPr>
    </xdr:pic>
    <xdr:clientData/>
  </xdr:twoCellAnchor>
  <xdr:twoCellAnchor editAs="oneCell">
    <xdr:from>
      <xdr:col>11</xdr:col>
      <xdr:colOff>561975</xdr:colOff>
      <xdr:row>34</xdr:row>
      <xdr:rowOff>0</xdr:rowOff>
    </xdr:from>
    <xdr:to>
      <xdr:col>11</xdr:col>
      <xdr:colOff>705485</xdr:colOff>
      <xdr:row>34</xdr:row>
      <xdr:rowOff>154940</xdr:rowOff>
    </xdr:to>
    <xdr:pic>
      <xdr:nvPicPr>
        <xdr:cNvPr id="9455" name="图片 3335"/>
        <xdr:cNvPicPr>
          <a:picLocks noChangeAspect="1"/>
        </xdr:cNvPicPr>
      </xdr:nvPicPr>
      <xdr:blipFill>
        <a:blip r:embed="rId2"/>
        <a:stretch>
          <a:fillRect/>
        </a:stretch>
      </xdr:blipFill>
      <xdr:spPr>
        <a:xfrm>
          <a:off x="18783935" y="59588400"/>
          <a:ext cx="143510" cy="154940"/>
        </a:xfrm>
        <a:prstGeom prst="rect">
          <a:avLst/>
        </a:prstGeom>
        <a:noFill/>
        <a:ln w="9525">
          <a:noFill/>
        </a:ln>
      </xdr:spPr>
    </xdr:pic>
    <xdr:clientData/>
  </xdr:twoCellAnchor>
  <xdr:twoCellAnchor editAs="oneCell">
    <xdr:from>
      <xdr:col>11</xdr:col>
      <xdr:colOff>561975</xdr:colOff>
      <xdr:row>34</xdr:row>
      <xdr:rowOff>0</xdr:rowOff>
    </xdr:from>
    <xdr:to>
      <xdr:col>11</xdr:col>
      <xdr:colOff>705485</xdr:colOff>
      <xdr:row>34</xdr:row>
      <xdr:rowOff>192405</xdr:rowOff>
    </xdr:to>
    <xdr:pic>
      <xdr:nvPicPr>
        <xdr:cNvPr id="9459" name="图片 3335"/>
        <xdr:cNvPicPr>
          <a:picLocks noChangeAspect="1"/>
        </xdr:cNvPicPr>
      </xdr:nvPicPr>
      <xdr:blipFill>
        <a:blip r:embed="rId2"/>
        <a:stretch>
          <a:fillRect/>
        </a:stretch>
      </xdr:blipFill>
      <xdr:spPr>
        <a:xfrm>
          <a:off x="18783935" y="59588400"/>
          <a:ext cx="143510" cy="192405"/>
        </a:xfrm>
        <a:prstGeom prst="rect">
          <a:avLst/>
        </a:prstGeom>
        <a:noFill/>
        <a:ln w="9525">
          <a:noFill/>
        </a:ln>
      </xdr:spPr>
    </xdr:pic>
    <xdr:clientData/>
  </xdr:twoCellAnchor>
  <xdr:twoCellAnchor editAs="oneCell">
    <xdr:from>
      <xdr:col>12</xdr:col>
      <xdr:colOff>561975</xdr:colOff>
      <xdr:row>34</xdr:row>
      <xdr:rowOff>0</xdr:rowOff>
    </xdr:from>
    <xdr:to>
      <xdr:col>12</xdr:col>
      <xdr:colOff>694055</xdr:colOff>
      <xdr:row>34</xdr:row>
      <xdr:rowOff>170180</xdr:rowOff>
    </xdr:to>
    <xdr:pic>
      <xdr:nvPicPr>
        <xdr:cNvPr id="9857" name="图片 3335"/>
        <xdr:cNvPicPr>
          <a:picLocks noChangeAspect="1"/>
        </xdr:cNvPicPr>
      </xdr:nvPicPr>
      <xdr:blipFill>
        <a:blip r:embed="rId2"/>
        <a:stretch>
          <a:fillRect/>
        </a:stretch>
      </xdr:blipFill>
      <xdr:spPr>
        <a:xfrm>
          <a:off x="20048855" y="59588400"/>
          <a:ext cx="132080" cy="170180"/>
        </a:xfrm>
        <a:prstGeom prst="rect">
          <a:avLst/>
        </a:prstGeom>
        <a:noFill/>
        <a:ln w="9525">
          <a:noFill/>
        </a:ln>
      </xdr:spPr>
    </xdr:pic>
    <xdr:clientData/>
  </xdr:twoCellAnchor>
  <xdr:twoCellAnchor editAs="oneCell">
    <xdr:from>
      <xdr:col>12</xdr:col>
      <xdr:colOff>561975</xdr:colOff>
      <xdr:row>34</xdr:row>
      <xdr:rowOff>0</xdr:rowOff>
    </xdr:from>
    <xdr:to>
      <xdr:col>12</xdr:col>
      <xdr:colOff>697230</xdr:colOff>
      <xdr:row>34</xdr:row>
      <xdr:rowOff>184785</xdr:rowOff>
    </xdr:to>
    <xdr:pic>
      <xdr:nvPicPr>
        <xdr:cNvPr id="9859" name="图片 3335"/>
        <xdr:cNvPicPr>
          <a:picLocks noChangeAspect="1"/>
        </xdr:cNvPicPr>
      </xdr:nvPicPr>
      <xdr:blipFill>
        <a:blip r:embed="rId2"/>
        <a:stretch>
          <a:fillRect/>
        </a:stretch>
      </xdr:blipFill>
      <xdr:spPr>
        <a:xfrm>
          <a:off x="20048855" y="59588400"/>
          <a:ext cx="135255" cy="184785"/>
        </a:xfrm>
        <a:prstGeom prst="rect">
          <a:avLst/>
        </a:prstGeom>
        <a:noFill/>
        <a:ln w="9525">
          <a:noFill/>
        </a:ln>
      </xdr:spPr>
    </xdr:pic>
    <xdr:clientData/>
  </xdr:twoCellAnchor>
  <xdr:twoCellAnchor editAs="oneCell">
    <xdr:from>
      <xdr:col>12</xdr:col>
      <xdr:colOff>561975</xdr:colOff>
      <xdr:row>34</xdr:row>
      <xdr:rowOff>0</xdr:rowOff>
    </xdr:from>
    <xdr:to>
      <xdr:col>12</xdr:col>
      <xdr:colOff>697230</xdr:colOff>
      <xdr:row>34</xdr:row>
      <xdr:rowOff>170180</xdr:rowOff>
    </xdr:to>
    <xdr:pic>
      <xdr:nvPicPr>
        <xdr:cNvPr id="9861" name="图片 3335"/>
        <xdr:cNvPicPr>
          <a:picLocks noChangeAspect="1"/>
        </xdr:cNvPicPr>
      </xdr:nvPicPr>
      <xdr:blipFill>
        <a:blip r:embed="rId2"/>
        <a:stretch>
          <a:fillRect/>
        </a:stretch>
      </xdr:blipFill>
      <xdr:spPr>
        <a:xfrm>
          <a:off x="20048855" y="59588400"/>
          <a:ext cx="135255" cy="170180"/>
        </a:xfrm>
        <a:prstGeom prst="rect">
          <a:avLst/>
        </a:prstGeom>
        <a:noFill/>
        <a:ln w="9525">
          <a:noFill/>
        </a:ln>
      </xdr:spPr>
    </xdr:pic>
    <xdr:clientData/>
  </xdr:twoCellAnchor>
  <xdr:twoCellAnchor editAs="oneCell">
    <xdr:from>
      <xdr:col>12</xdr:col>
      <xdr:colOff>561975</xdr:colOff>
      <xdr:row>34</xdr:row>
      <xdr:rowOff>0</xdr:rowOff>
    </xdr:from>
    <xdr:to>
      <xdr:col>12</xdr:col>
      <xdr:colOff>697230</xdr:colOff>
      <xdr:row>34</xdr:row>
      <xdr:rowOff>154940</xdr:rowOff>
    </xdr:to>
    <xdr:pic>
      <xdr:nvPicPr>
        <xdr:cNvPr id="9865" name="图片 3335"/>
        <xdr:cNvPicPr>
          <a:picLocks noChangeAspect="1"/>
        </xdr:cNvPicPr>
      </xdr:nvPicPr>
      <xdr:blipFill>
        <a:blip r:embed="rId2"/>
        <a:stretch>
          <a:fillRect/>
        </a:stretch>
      </xdr:blipFill>
      <xdr:spPr>
        <a:xfrm>
          <a:off x="20048855" y="59588400"/>
          <a:ext cx="135255" cy="154940"/>
        </a:xfrm>
        <a:prstGeom prst="rect">
          <a:avLst/>
        </a:prstGeom>
        <a:noFill/>
        <a:ln w="9525">
          <a:noFill/>
        </a:ln>
      </xdr:spPr>
    </xdr:pic>
    <xdr:clientData/>
  </xdr:twoCellAnchor>
  <xdr:twoCellAnchor editAs="oneCell">
    <xdr:from>
      <xdr:col>12</xdr:col>
      <xdr:colOff>561975</xdr:colOff>
      <xdr:row>34</xdr:row>
      <xdr:rowOff>0</xdr:rowOff>
    </xdr:from>
    <xdr:to>
      <xdr:col>12</xdr:col>
      <xdr:colOff>697230</xdr:colOff>
      <xdr:row>34</xdr:row>
      <xdr:rowOff>147955</xdr:rowOff>
    </xdr:to>
    <xdr:pic>
      <xdr:nvPicPr>
        <xdr:cNvPr id="9875" name="图片 3335"/>
        <xdr:cNvPicPr>
          <a:picLocks noChangeAspect="1"/>
        </xdr:cNvPicPr>
      </xdr:nvPicPr>
      <xdr:blipFill>
        <a:blip r:embed="rId2"/>
        <a:stretch>
          <a:fillRect/>
        </a:stretch>
      </xdr:blipFill>
      <xdr:spPr>
        <a:xfrm>
          <a:off x="20048855" y="59588400"/>
          <a:ext cx="135255" cy="147955"/>
        </a:xfrm>
        <a:prstGeom prst="rect">
          <a:avLst/>
        </a:prstGeom>
        <a:noFill/>
        <a:ln w="9525">
          <a:noFill/>
        </a:ln>
      </xdr:spPr>
    </xdr:pic>
    <xdr:clientData/>
  </xdr:twoCellAnchor>
  <xdr:twoCellAnchor editAs="oneCell">
    <xdr:from>
      <xdr:col>12</xdr:col>
      <xdr:colOff>561975</xdr:colOff>
      <xdr:row>34</xdr:row>
      <xdr:rowOff>0</xdr:rowOff>
    </xdr:from>
    <xdr:to>
      <xdr:col>12</xdr:col>
      <xdr:colOff>712470</xdr:colOff>
      <xdr:row>34</xdr:row>
      <xdr:rowOff>170180</xdr:rowOff>
    </xdr:to>
    <xdr:pic>
      <xdr:nvPicPr>
        <xdr:cNvPr id="9887" name="图片 3335"/>
        <xdr:cNvPicPr>
          <a:picLocks noChangeAspect="1"/>
        </xdr:cNvPicPr>
      </xdr:nvPicPr>
      <xdr:blipFill>
        <a:blip r:embed="rId2"/>
        <a:stretch>
          <a:fillRect/>
        </a:stretch>
      </xdr:blipFill>
      <xdr:spPr>
        <a:xfrm>
          <a:off x="20048855" y="59588400"/>
          <a:ext cx="150495" cy="170180"/>
        </a:xfrm>
        <a:prstGeom prst="rect">
          <a:avLst/>
        </a:prstGeom>
        <a:noFill/>
        <a:ln w="9525">
          <a:noFill/>
        </a:ln>
      </xdr:spPr>
    </xdr:pic>
    <xdr:clientData/>
  </xdr:twoCellAnchor>
  <xdr:twoCellAnchor editAs="oneCell">
    <xdr:from>
      <xdr:col>12</xdr:col>
      <xdr:colOff>561975</xdr:colOff>
      <xdr:row>34</xdr:row>
      <xdr:rowOff>0</xdr:rowOff>
    </xdr:from>
    <xdr:to>
      <xdr:col>12</xdr:col>
      <xdr:colOff>709295</xdr:colOff>
      <xdr:row>34</xdr:row>
      <xdr:rowOff>170180</xdr:rowOff>
    </xdr:to>
    <xdr:pic>
      <xdr:nvPicPr>
        <xdr:cNvPr id="9891" name="图片 3335"/>
        <xdr:cNvPicPr>
          <a:picLocks noChangeAspect="1"/>
        </xdr:cNvPicPr>
      </xdr:nvPicPr>
      <xdr:blipFill>
        <a:blip r:embed="rId2"/>
        <a:stretch>
          <a:fillRect/>
        </a:stretch>
      </xdr:blipFill>
      <xdr:spPr>
        <a:xfrm>
          <a:off x="20048855" y="59588400"/>
          <a:ext cx="147320" cy="170180"/>
        </a:xfrm>
        <a:prstGeom prst="rect">
          <a:avLst/>
        </a:prstGeom>
        <a:noFill/>
        <a:ln w="9525">
          <a:noFill/>
        </a:ln>
      </xdr:spPr>
    </xdr:pic>
    <xdr:clientData/>
  </xdr:twoCellAnchor>
  <xdr:twoCellAnchor editAs="oneCell">
    <xdr:from>
      <xdr:col>12</xdr:col>
      <xdr:colOff>561975</xdr:colOff>
      <xdr:row>34</xdr:row>
      <xdr:rowOff>0</xdr:rowOff>
    </xdr:from>
    <xdr:to>
      <xdr:col>12</xdr:col>
      <xdr:colOff>691515</xdr:colOff>
      <xdr:row>34</xdr:row>
      <xdr:rowOff>170180</xdr:rowOff>
    </xdr:to>
    <xdr:pic>
      <xdr:nvPicPr>
        <xdr:cNvPr id="9903" name="图片 3335"/>
        <xdr:cNvPicPr>
          <a:picLocks noChangeAspect="1"/>
        </xdr:cNvPicPr>
      </xdr:nvPicPr>
      <xdr:blipFill>
        <a:blip r:embed="rId2"/>
        <a:stretch>
          <a:fillRect/>
        </a:stretch>
      </xdr:blipFill>
      <xdr:spPr>
        <a:xfrm>
          <a:off x="20048855" y="59588400"/>
          <a:ext cx="129540" cy="170180"/>
        </a:xfrm>
        <a:prstGeom prst="rect">
          <a:avLst/>
        </a:prstGeom>
        <a:noFill/>
        <a:ln w="9525">
          <a:noFill/>
        </a:ln>
      </xdr:spPr>
    </xdr:pic>
    <xdr:clientData/>
  </xdr:twoCellAnchor>
  <xdr:twoCellAnchor editAs="oneCell">
    <xdr:from>
      <xdr:col>12</xdr:col>
      <xdr:colOff>561975</xdr:colOff>
      <xdr:row>34</xdr:row>
      <xdr:rowOff>0</xdr:rowOff>
    </xdr:from>
    <xdr:to>
      <xdr:col>12</xdr:col>
      <xdr:colOff>724535</xdr:colOff>
      <xdr:row>34</xdr:row>
      <xdr:rowOff>170180</xdr:rowOff>
    </xdr:to>
    <xdr:pic>
      <xdr:nvPicPr>
        <xdr:cNvPr id="9907" name="图片 3335"/>
        <xdr:cNvPicPr>
          <a:picLocks noChangeAspect="1"/>
        </xdr:cNvPicPr>
      </xdr:nvPicPr>
      <xdr:blipFill>
        <a:blip r:embed="rId2"/>
        <a:stretch>
          <a:fillRect/>
        </a:stretch>
      </xdr:blipFill>
      <xdr:spPr>
        <a:xfrm>
          <a:off x="20048855" y="59588400"/>
          <a:ext cx="162560" cy="170180"/>
        </a:xfrm>
        <a:prstGeom prst="rect">
          <a:avLst/>
        </a:prstGeom>
        <a:noFill/>
        <a:ln w="9525">
          <a:noFill/>
        </a:ln>
      </xdr:spPr>
    </xdr:pic>
    <xdr:clientData/>
  </xdr:twoCellAnchor>
  <xdr:twoCellAnchor editAs="oneCell">
    <xdr:from>
      <xdr:col>12</xdr:col>
      <xdr:colOff>561975</xdr:colOff>
      <xdr:row>34</xdr:row>
      <xdr:rowOff>0</xdr:rowOff>
    </xdr:from>
    <xdr:to>
      <xdr:col>12</xdr:col>
      <xdr:colOff>697230</xdr:colOff>
      <xdr:row>34</xdr:row>
      <xdr:rowOff>192405</xdr:rowOff>
    </xdr:to>
    <xdr:pic>
      <xdr:nvPicPr>
        <xdr:cNvPr id="9913" name="图片 3335"/>
        <xdr:cNvPicPr>
          <a:picLocks noChangeAspect="1"/>
        </xdr:cNvPicPr>
      </xdr:nvPicPr>
      <xdr:blipFill>
        <a:blip r:embed="rId2"/>
        <a:stretch>
          <a:fillRect/>
        </a:stretch>
      </xdr:blipFill>
      <xdr:spPr>
        <a:xfrm>
          <a:off x="20048855" y="59588400"/>
          <a:ext cx="135255" cy="192405"/>
        </a:xfrm>
        <a:prstGeom prst="rect">
          <a:avLst/>
        </a:prstGeom>
        <a:noFill/>
        <a:ln w="9525">
          <a:noFill/>
        </a:ln>
      </xdr:spPr>
    </xdr:pic>
    <xdr:clientData/>
  </xdr:twoCellAnchor>
  <xdr:twoCellAnchor editAs="oneCell">
    <xdr:from>
      <xdr:col>12</xdr:col>
      <xdr:colOff>561975</xdr:colOff>
      <xdr:row>34</xdr:row>
      <xdr:rowOff>0</xdr:rowOff>
    </xdr:from>
    <xdr:to>
      <xdr:col>12</xdr:col>
      <xdr:colOff>691515</xdr:colOff>
      <xdr:row>34</xdr:row>
      <xdr:rowOff>177165</xdr:rowOff>
    </xdr:to>
    <xdr:pic>
      <xdr:nvPicPr>
        <xdr:cNvPr id="9915" name="图片 3335"/>
        <xdr:cNvPicPr>
          <a:picLocks noChangeAspect="1"/>
        </xdr:cNvPicPr>
      </xdr:nvPicPr>
      <xdr:blipFill>
        <a:blip r:embed="rId2"/>
        <a:stretch>
          <a:fillRect/>
        </a:stretch>
      </xdr:blipFill>
      <xdr:spPr>
        <a:xfrm>
          <a:off x="20048855" y="59588400"/>
          <a:ext cx="129540" cy="177165"/>
        </a:xfrm>
        <a:prstGeom prst="rect">
          <a:avLst/>
        </a:prstGeom>
        <a:noFill/>
        <a:ln w="9525">
          <a:noFill/>
        </a:ln>
      </xdr:spPr>
    </xdr:pic>
    <xdr:clientData/>
  </xdr:twoCellAnchor>
  <xdr:twoCellAnchor editAs="oneCell">
    <xdr:from>
      <xdr:col>12</xdr:col>
      <xdr:colOff>561975</xdr:colOff>
      <xdr:row>34</xdr:row>
      <xdr:rowOff>0</xdr:rowOff>
    </xdr:from>
    <xdr:to>
      <xdr:col>12</xdr:col>
      <xdr:colOff>697230</xdr:colOff>
      <xdr:row>34</xdr:row>
      <xdr:rowOff>177165</xdr:rowOff>
    </xdr:to>
    <xdr:pic>
      <xdr:nvPicPr>
        <xdr:cNvPr id="9923" name="图片 3335"/>
        <xdr:cNvPicPr>
          <a:picLocks noChangeAspect="1"/>
        </xdr:cNvPicPr>
      </xdr:nvPicPr>
      <xdr:blipFill>
        <a:blip r:embed="rId2"/>
        <a:stretch>
          <a:fillRect/>
        </a:stretch>
      </xdr:blipFill>
      <xdr:spPr>
        <a:xfrm>
          <a:off x="20048855" y="59588400"/>
          <a:ext cx="135255" cy="177165"/>
        </a:xfrm>
        <a:prstGeom prst="rect">
          <a:avLst/>
        </a:prstGeom>
        <a:noFill/>
        <a:ln w="9525">
          <a:noFill/>
        </a:ln>
      </xdr:spPr>
    </xdr:pic>
    <xdr:clientData/>
  </xdr:twoCellAnchor>
  <xdr:twoCellAnchor editAs="oneCell">
    <xdr:from>
      <xdr:col>12</xdr:col>
      <xdr:colOff>561975</xdr:colOff>
      <xdr:row>34</xdr:row>
      <xdr:rowOff>0</xdr:rowOff>
    </xdr:from>
    <xdr:to>
      <xdr:col>12</xdr:col>
      <xdr:colOff>717550</xdr:colOff>
      <xdr:row>34</xdr:row>
      <xdr:rowOff>170180</xdr:rowOff>
    </xdr:to>
    <xdr:pic>
      <xdr:nvPicPr>
        <xdr:cNvPr id="9927" name="图片 3335"/>
        <xdr:cNvPicPr>
          <a:picLocks noChangeAspect="1"/>
        </xdr:cNvPicPr>
      </xdr:nvPicPr>
      <xdr:blipFill>
        <a:blip r:embed="rId2"/>
        <a:stretch>
          <a:fillRect/>
        </a:stretch>
      </xdr:blipFill>
      <xdr:spPr>
        <a:xfrm>
          <a:off x="20048855" y="59588400"/>
          <a:ext cx="155575" cy="170180"/>
        </a:xfrm>
        <a:prstGeom prst="rect">
          <a:avLst/>
        </a:prstGeom>
        <a:noFill/>
        <a:ln w="9525">
          <a:noFill/>
        </a:ln>
      </xdr:spPr>
    </xdr:pic>
    <xdr:clientData/>
  </xdr:twoCellAnchor>
  <xdr:twoCellAnchor editAs="oneCell">
    <xdr:from>
      <xdr:col>12</xdr:col>
      <xdr:colOff>561975</xdr:colOff>
      <xdr:row>34</xdr:row>
      <xdr:rowOff>0</xdr:rowOff>
    </xdr:from>
    <xdr:to>
      <xdr:col>12</xdr:col>
      <xdr:colOff>704850</xdr:colOff>
      <xdr:row>34</xdr:row>
      <xdr:rowOff>170180</xdr:rowOff>
    </xdr:to>
    <xdr:pic>
      <xdr:nvPicPr>
        <xdr:cNvPr id="9935" name="图片 3335"/>
        <xdr:cNvPicPr>
          <a:picLocks noChangeAspect="1"/>
        </xdr:cNvPicPr>
      </xdr:nvPicPr>
      <xdr:blipFill>
        <a:blip r:embed="rId2"/>
        <a:stretch>
          <a:fillRect/>
        </a:stretch>
      </xdr:blipFill>
      <xdr:spPr>
        <a:xfrm>
          <a:off x="20048855" y="59588400"/>
          <a:ext cx="142875" cy="170180"/>
        </a:xfrm>
        <a:prstGeom prst="rect">
          <a:avLst/>
        </a:prstGeom>
        <a:noFill/>
        <a:ln w="9525">
          <a:noFill/>
        </a:ln>
      </xdr:spPr>
    </xdr:pic>
    <xdr:clientData/>
  </xdr:twoCellAnchor>
  <xdr:twoCellAnchor editAs="oneCell">
    <xdr:from>
      <xdr:col>12</xdr:col>
      <xdr:colOff>561975</xdr:colOff>
      <xdr:row>34</xdr:row>
      <xdr:rowOff>0</xdr:rowOff>
    </xdr:from>
    <xdr:to>
      <xdr:col>12</xdr:col>
      <xdr:colOff>728345</xdr:colOff>
      <xdr:row>34</xdr:row>
      <xdr:rowOff>177165</xdr:rowOff>
    </xdr:to>
    <xdr:pic>
      <xdr:nvPicPr>
        <xdr:cNvPr id="9947" name="图片 3335"/>
        <xdr:cNvPicPr>
          <a:picLocks noChangeAspect="1"/>
        </xdr:cNvPicPr>
      </xdr:nvPicPr>
      <xdr:blipFill>
        <a:blip r:embed="rId2"/>
        <a:stretch>
          <a:fillRect/>
        </a:stretch>
      </xdr:blipFill>
      <xdr:spPr>
        <a:xfrm>
          <a:off x="20048855" y="59588400"/>
          <a:ext cx="166370" cy="177165"/>
        </a:xfrm>
        <a:prstGeom prst="rect">
          <a:avLst/>
        </a:prstGeom>
        <a:noFill/>
        <a:ln w="9525">
          <a:noFill/>
        </a:ln>
      </xdr:spPr>
    </xdr:pic>
    <xdr:clientData/>
  </xdr:twoCellAnchor>
  <xdr:twoCellAnchor editAs="oneCell">
    <xdr:from>
      <xdr:col>12</xdr:col>
      <xdr:colOff>561975</xdr:colOff>
      <xdr:row>34</xdr:row>
      <xdr:rowOff>0</xdr:rowOff>
    </xdr:from>
    <xdr:to>
      <xdr:col>12</xdr:col>
      <xdr:colOff>728345</xdr:colOff>
      <xdr:row>34</xdr:row>
      <xdr:rowOff>170180</xdr:rowOff>
    </xdr:to>
    <xdr:pic>
      <xdr:nvPicPr>
        <xdr:cNvPr id="9949" name="图片 3335"/>
        <xdr:cNvPicPr>
          <a:picLocks noChangeAspect="1"/>
        </xdr:cNvPicPr>
      </xdr:nvPicPr>
      <xdr:blipFill>
        <a:blip r:embed="rId2"/>
        <a:stretch>
          <a:fillRect/>
        </a:stretch>
      </xdr:blipFill>
      <xdr:spPr>
        <a:xfrm>
          <a:off x="20048855" y="59588400"/>
          <a:ext cx="166370" cy="170180"/>
        </a:xfrm>
        <a:prstGeom prst="rect">
          <a:avLst/>
        </a:prstGeom>
        <a:noFill/>
        <a:ln w="9525">
          <a:noFill/>
        </a:ln>
      </xdr:spPr>
    </xdr:pic>
    <xdr:clientData/>
  </xdr:twoCellAnchor>
  <xdr:twoCellAnchor editAs="oneCell">
    <xdr:from>
      <xdr:col>12</xdr:col>
      <xdr:colOff>561975</xdr:colOff>
      <xdr:row>34</xdr:row>
      <xdr:rowOff>0</xdr:rowOff>
    </xdr:from>
    <xdr:to>
      <xdr:col>12</xdr:col>
      <xdr:colOff>704850</xdr:colOff>
      <xdr:row>34</xdr:row>
      <xdr:rowOff>184785</xdr:rowOff>
    </xdr:to>
    <xdr:pic>
      <xdr:nvPicPr>
        <xdr:cNvPr id="9955" name="图片 3335"/>
        <xdr:cNvPicPr>
          <a:picLocks noChangeAspect="1"/>
        </xdr:cNvPicPr>
      </xdr:nvPicPr>
      <xdr:blipFill>
        <a:blip r:embed="rId2"/>
        <a:stretch>
          <a:fillRect/>
        </a:stretch>
      </xdr:blipFill>
      <xdr:spPr>
        <a:xfrm>
          <a:off x="20048855" y="59588400"/>
          <a:ext cx="142875" cy="184785"/>
        </a:xfrm>
        <a:prstGeom prst="rect">
          <a:avLst/>
        </a:prstGeom>
        <a:noFill/>
        <a:ln w="9525">
          <a:noFill/>
        </a:ln>
      </xdr:spPr>
    </xdr:pic>
    <xdr:clientData/>
  </xdr:twoCellAnchor>
  <xdr:twoCellAnchor editAs="oneCell">
    <xdr:from>
      <xdr:col>12</xdr:col>
      <xdr:colOff>561975</xdr:colOff>
      <xdr:row>34</xdr:row>
      <xdr:rowOff>0</xdr:rowOff>
    </xdr:from>
    <xdr:to>
      <xdr:col>12</xdr:col>
      <xdr:colOff>704850</xdr:colOff>
      <xdr:row>34</xdr:row>
      <xdr:rowOff>162560</xdr:rowOff>
    </xdr:to>
    <xdr:pic>
      <xdr:nvPicPr>
        <xdr:cNvPr id="9957" name="图片 3335"/>
        <xdr:cNvPicPr>
          <a:picLocks noChangeAspect="1"/>
        </xdr:cNvPicPr>
      </xdr:nvPicPr>
      <xdr:blipFill>
        <a:blip r:embed="rId2"/>
        <a:stretch>
          <a:fillRect/>
        </a:stretch>
      </xdr:blipFill>
      <xdr:spPr>
        <a:xfrm>
          <a:off x="20048855" y="59588400"/>
          <a:ext cx="142875" cy="162560"/>
        </a:xfrm>
        <a:prstGeom prst="rect">
          <a:avLst/>
        </a:prstGeom>
        <a:noFill/>
        <a:ln w="9525">
          <a:noFill/>
        </a:ln>
      </xdr:spPr>
    </xdr:pic>
    <xdr:clientData/>
  </xdr:twoCellAnchor>
  <xdr:twoCellAnchor editAs="oneCell">
    <xdr:from>
      <xdr:col>12</xdr:col>
      <xdr:colOff>561975</xdr:colOff>
      <xdr:row>34</xdr:row>
      <xdr:rowOff>0</xdr:rowOff>
    </xdr:from>
    <xdr:to>
      <xdr:col>12</xdr:col>
      <xdr:colOff>704850</xdr:colOff>
      <xdr:row>34</xdr:row>
      <xdr:rowOff>154940</xdr:rowOff>
    </xdr:to>
    <xdr:pic>
      <xdr:nvPicPr>
        <xdr:cNvPr id="9959" name="图片 3335"/>
        <xdr:cNvPicPr>
          <a:picLocks noChangeAspect="1"/>
        </xdr:cNvPicPr>
      </xdr:nvPicPr>
      <xdr:blipFill>
        <a:blip r:embed="rId2"/>
        <a:stretch>
          <a:fillRect/>
        </a:stretch>
      </xdr:blipFill>
      <xdr:spPr>
        <a:xfrm>
          <a:off x="20048855" y="59588400"/>
          <a:ext cx="142875" cy="154940"/>
        </a:xfrm>
        <a:prstGeom prst="rect">
          <a:avLst/>
        </a:prstGeom>
        <a:noFill/>
        <a:ln w="9525">
          <a:noFill/>
        </a:ln>
      </xdr:spPr>
    </xdr:pic>
    <xdr:clientData/>
  </xdr:twoCellAnchor>
  <xdr:twoCellAnchor editAs="oneCell">
    <xdr:from>
      <xdr:col>12</xdr:col>
      <xdr:colOff>561975</xdr:colOff>
      <xdr:row>34</xdr:row>
      <xdr:rowOff>0</xdr:rowOff>
    </xdr:from>
    <xdr:to>
      <xdr:col>12</xdr:col>
      <xdr:colOff>704850</xdr:colOff>
      <xdr:row>34</xdr:row>
      <xdr:rowOff>192405</xdr:rowOff>
    </xdr:to>
    <xdr:pic>
      <xdr:nvPicPr>
        <xdr:cNvPr id="9963" name="图片 3335"/>
        <xdr:cNvPicPr>
          <a:picLocks noChangeAspect="1"/>
        </xdr:cNvPicPr>
      </xdr:nvPicPr>
      <xdr:blipFill>
        <a:blip r:embed="rId2"/>
        <a:stretch>
          <a:fillRect/>
        </a:stretch>
      </xdr:blipFill>
      <xdr:spPr>
        <a:xfrm>
          <a:off x="20048855" y="59588400"/>
          <a:ext cx="142875" cy="192405"/>
        </a:xfrm>
        <a:prstGeom prst="rect">
          <a:avLst/>
        </a:prstGeom>
        <a:noFill/>
        <a:ln w="9525">
          <a:noFill/>
        </a:ln>
      </xdr:spPr>
    </xdr:pic>
    <xdr:clientData/>
  </xdr:twoCellAnchor>
  <xdr:twoCellAnchor editAs="oneCell">
    <xdr:from>
      <xdr:col>10</xdr:col>
      <xdr:colOff>561975</xdr:colOff>
      <xdr:row>34</xdr:row>
      <xdr:rowOff>0</xdr:rowOff>
    </xdr:from>
    <xdr:to>
      <xdr:col>10</xdr:col>
      <xdr:colOff>692785</xdr:colOff>
      <xdr:row>34</xdr:row>
      <xdr:rowOff>170180</xdr:rowOff>
    </xdr:to>
    <xdr:pic>
      <xdr:nvPicPr>
        <xdr:cNvPr id="11499" name="图片 3335"/>
        <xdr:cNvPicPr>
          <a:picLocks noChangeAspect="1"/>
        </xdr:cNvPicPr>
      </xdr:nvPicPr>
      <xdr:blipFill>
        <a:blip r:embed="rId2"/>
        <a:stretch>
          <a:fillRect/>
        </a:stretch>
      </xdr:blipFill>
      <xdr:spPr>
        <a:xfrm>
          <a:off x="17308195" y="59588400"/>
          <a:ext cx="130810" cy="170180"/>
        </a:xfrm>
        <a:prstGeom prst="rect">
          <a:avLst/>
        </a:prstGeom>
        <a:noFill/>
        <a:ln w="9525">
          <a:noFill/>
        </a:ln>
      </xdr:spPr>
    </xdr:pic>
    <xdr:clientData/>
  </xdr:twoCellAnchor>
  <xdr:twoCellAnchor editAs="oneCell">
    <xdr:from>
      <xdr:col>10</xdr:col>
      <xdr:colOff>561975</xdr:colOff>
      <xdr:row>34</xdr:row>
      <xdr:rowOff>0</xdr:rowOff>
    </xdr:from>
    <xdr:to>
      <xdr:col>10</xdr:col>
      <xdr:colOff>697865</xdr:colOff>
      <xdr:row>34</xdr:row>
      <xdr:rowOff>184785</xdr:rowOff>
    </xdr:to>
    <xdr:pic>
      <xdr:nvPicPr>
        <xdr:cNvPr id="11501" name="图片 3335"/>
        <xdr:cNvPicPr>
          <a:picLocks noChangeAspect="1"/>
        </xdr:cNvPicPr>
      </xdr:nvPicPr>
      <xdr:blipFill>
        <a:blip r:embed="rId2"/>
        <a:stretch>
          <a:fillRect/>
        </a:stretch>
      </xdr:blipFill>
      <xdr:spPr>
        <a:xfrm>
          <a:off x="17308195" y="59588400"/>
          <a:ext cx="135890" cy="184785"/>
        </a:xfrm>
        <a:prstGeom prst="rect">
          <a:avLst/>
        </a:prstGeom>
        <a:noFill/>
        <a:ln w="9525">
          <a:noFill/>
        </a:ln>
      </xdr:spPr>
    </xdr:pic>
    <xdr:clientData/>
  </xdr:twoCellAnchor>
  <xdr:twoCellAnchor editAs="oneCell">
    <xdr:from>
      <xdr:col>10</xdr:col>
      <xdr:colOff>561975</xdr:colOff>
      <xdr:row>34</xdr:row>
      <xdr:rowOff>0</xdr:rowOff>
    </xdr:from>
    <xdr:to>
      <xdr:col>10</xdr:col>
      <xdr:colOff>697865</xdr:colOff>
      <xdr:row>34</xdr:row>
      <xdr:rowOff>170180</xdr:rowOff>
    </xdr:to>
    <xdr:pic>
      <xdr:nvPicPr>
        <xdr:cNvPr id="11503" name="图片 3335"/>
        <xdr:cNvPicPr>
          <a:picLocks noChangeAspect="1"/>
        </xdr:cNvPicPr>
      </xdr:nvPicPr>
      <xdr:blipFill>
        <a:blip r:embed="rId2"/>
        <a:stretch>
          <a:fillRect/>
        </a:stretch>
      </xdr:blipFill>
      <xdr:spPr>
        <a:xfrm>
          <a:off x="17308195" y="59588400"/>
          <a:ext cx="135890" cy="170180"/>
        </a:xfrm>
        <a:prstGeom prst="rect">
          <a:avLst/>
        </a:prstGeom>
        <a:noFill/>
        <a:ln w="9525">
          <a:noFill/>
        </a:ln>
      </xdr:spPr>
    </xdr:pic>
    <xdr:clientData/>
  </xdr:twoCellAnchor>
  <xdr:twoCellAnchor editAs="oneCell">
    <xdr:from>
      <xdr:col>10</xdr:col>
      <xdr:colOff>561975</xdr:colOff>
      <xdr:row>34</xdr:row>
      <xdr:rowOff>0</xdr:rowOff>
    </xdr:from>
    <xdr:to>
      <xdr:col>10</xdr:col>
      <xdr:colOff>697865</xdr:colOff>
      <xdr:row>34</xdr:row>
      <xdr:rowOff>154940</xdr:rowOff>
    </xdr:to>
    <xdr:pic>
      <xdr:nvPicPr>
        <xdr:cNvPr id="11507" name="图片 3335"/>
        <xdr:cNvPicPr>
          <a:picLocks noChangeAspect="1"/>
        </xdr:cNvPicPr>
      </xdr:nvPicPr>
      <xdr:blipFill>
        <a:blip r:embed="rId2"/>
        <a:stretch>
          <a:fillRect/>
        </a:stretch>
      </xdr:blipFill>
      <xdr:spPr>
        <a:xfrm>
          <a:off x="17308195" y="59588400"/>
          <a:ext cx="135890" cy="154940"/>
        </a:xfrm>
        <a:prstGeom prst="rect">
          <a:avLst/>
        </a:prstGeom>
        <a:noFill/>
        <a:ln w="9525">
          <a:noFill/>
        </a:ln>
      </xdr:spPr>
    </xdr:pic>
    <xdr:clientData/>
  </xdr:twoCellAnchor>
  <xdr:twoCellAnchor editAs="oneCell">
    <xdr:from>
      <xdr:col>10</xdr:col>
      <xdr:colOff>561975</xdr:colOff>
      <xdr:row>34</xdr:row>
      <xdr:rowOff>0</xdr:rowOff>
    </xdr:from>
    <xdr:to>
      <xdr:col>10</xdr:col>
      <xdr:colOff>697865</xdr:colOff>
      <xdr:row>34</xdr:row>
      <xdr:rowOff>147955</xdr:rowOff>
    </xdr:to>
    <xdr:pic>
      <xdr:nvPicPr>
        <xdr:cNvPr id="11517" name="图片 3335"/>
        <xdr:cNvPicPr>
          <a:picLocks noChangeAspect="1"/>
        </xdr:cNvPicPr>
      </xdr:nvPicPr>
      <xdr:blipFill>
        <a:blip r:embed="rId2"/>
        <a:stretch>
          <a:fillRect/>
        </a:stretch>
      </xdr:blipFill>
      <xdr:spPr>
        <a:xfrm>
          <a:off x="17308195" y="59588400"/>
          <a:ext cx="135890" cy="147955"/>
        </a:xfrm>
        <a:prstGeom prst="rect">
          <a:avLst/>
        </a:prstGeom>
        <a:noFill/>
        <a:ln w="9525">
          <a:noFill/>
        </a:ln>
      </xdr:spPr>
    </xdr:pic>
    <xdr:clientData/>
  </xdr:twoCellAnchor>
  <xdr:twoCellAnchor editAs="oneCell">
    <xdr:from>
      <xdr:col>10</xdr:col>
      <xdr:colOff>561975</xdr:colOff>
      <xdr:row>34</xdr:row>
      <xdr:rowOff>0</xdr:rowOff>
    </xdr:from>
    <xdr:to>
      <xdr:col>10</xdr:col>
      <xdr:colOff>713105</xdr:colOff>
      <xdr:row>34</xdr:row>
      <xdr:rowOff>170180</xdr:rowOff>
    </xdr:to>
    <xdr:pic>
      <xdr:nvPicPr>
        <xdr:cNvPr id="11529" name="图片 3335"/>
        <xdr:cNvPicPr>
          <a:picLocks noChangeAspect="1"/>
        </xdr:cNvPicPr>
      </xdr:nvPicPr>
      <xdr:blipFill>
        <a:blip r:embed="rId2"/>
        <a:stretch>
          <a:fillRect/>
        </a:stretch>
      </xdr:blipFill>
      <xdr:spPr>
        <a:xfrm>
          <a:off x="17308195" y="59588400"/>
          <a:ext cx="151130" cy="170180"/>
        </a:xfrm>
        <a:prstGeom prst="rect">
          <a:avLst/>
        </a:prstGeom>
        <a:noFill/>
        <a:ln w="9525">
          <a:noFill/>
        </a:ln>
      </xdr:spPr>
    </xdr:pic>
    <xdr:clientData/>
  </xdr:twoCellAnchor>
  <xdr:twoCellAnchor editAs="oneCell">
    <xdr:from>
      <xdr:col>10</xdr:col>
      <xdr:colOff>561975</xdr:colOff>
      <xdr:row>34</xdr:row>
      <xdr:rowOff>0</xdr:rowOff>
    </xdr:from>
    <xdr:to>
      <xdr:col>10</xdr:col>
      <xdr:colOff>708025</xdr:colOff>
      <xdr:row>34</xdr:row>
      <xdr:rowOff>170180</xdr:rowOff>
    </xdr:to>
    <xdr:pic>
      <xdr:nvPicPr>
        <xdr:cNvPr id="11533" name="图片 3335"/>
        <xdr:cNvPicPr>
          <a:picLocks noChangeAspect="1"/>
        </xdr:cNvPicPr>
      </xdr:nvPicPr>
      <xdr:blipFill>
        <a:blip r:embed="rId2"/>
        <a:stretch>
          <a:fillRect/>
        </a:stretch>
      </xdr:blipFill>
      <xdr:spPr>
        <a:xfrm>
          <a:off x="17308195" y="59588400"/>
          <a:ext cx="146050" cy="170180"/>
        </a:xfrm>
        <a:prstGeom prst="rect">
          <a:avLst/>
        </a:prstGeom>
        <a:noFill/>
        <a:ln w="9525">
          <a:noFill/>
        </a:ln>
      </xdr:spPr>
    </xdr:pic>
    <xdr:clientData/>
  </xdr:twoCellAnchor>
  <xdr:twoCellAnchor editAs="oneCell">
    <xdr:from>
      <xdr:col>10</xdr:col>
      <xdr:colOff>561975</xdr:colOff>
      <xdr:row>34</xdr:row>
      <xdr:rowOff>0</xdr:rowOff>
    </xdr:from>
    <xdr:to>
      <xdr:col>10</xdr:col>
      <xdr:colOff>690245</xdr:colOff>
      <xdr:row>34</xdr:row>
      <xdr:rowOff>170180</xdr:rowOff>
    </xdr:to>
    <xdr:pic>
      <xdr:nvPicPr>
        <xdr:cNvPr id="11545" name="图片 3335"/>
        <xdr:cNvPicPr>
          <a:picLocks noChangeAspect="1"/>
        </xdr:cNvPicPr>
      </xdr:nvPicPr>
      <xdr:blipFill>
        <a:blip r:embed="rId2"/>
        <a:stretch>
          <a:fillRect/>
        </a:stretch>
      </xdr:blipFill>
      <xdr:spPr>
        <a:xfrm>
          <a:off x="17308195" y="59588400"/>
          <a:ext cx="128270" cy="170180"/>
        </a:xfrm>
        <a:prstGeom prst="rect">
          <a:avLst/>
        </a:prstGeom>
        <a:noFill/>
        <a:ln w="9525">
          <a:noFill/>
        </a:ln>
      </xdr:spPr>
    </xdr:pic>
    <xdr:clientData/>
  </xdr:twoCellAnchor>
  <xdr:twoCellAnchor editAs="oneCell">
    <xdr:from>
      <xdr:col>10</xdr:col>
      <xdr:colOff>561975</xdr:colOff>
      <xdr:row>34</xdr:row>
      <xdr:rowOff>0</xdr:rowOff>
    </xdr:from>
    <xdr:to>
      <xdr:col>10</xdr:col>
      <xdr:colOff>725170</xdr:colOff>
      <xdr:row>34</xdr:row>
      <xdr:rowOff>170180</xdr:rowOff>
    </xdr:to>
    <xdr:pic>
      <xdr:nvPicPr>
        <xdr:cNvPr id="11549" name="图片 3335"/>
        <xdr:cNvPicPr>
          <a:picLocks noChangeAspect="1"/>
        </xdr:cNvPicPr>
      </xdr:nvPicPr>
      <xdr:blipFill>
        <a:blip r:embed="rId2"/>
        <a:stretch>
          <a:fillRect/>
        </a:stretch>
      </xdr:blipFill>
      <xdr:spPr>
        <a:xfrm>
          <a:off x="17308195" y="59588400"/>
          <a:ext cx="163195" cy="170180"/>
        </a:xfrm>
        <a:prstGeom prst="rect">
          <a:avLst/>
        </a:prstGeom>
        <a:noFill/>
        <a:ln w="9525">
          <a:noFill/>
        </a:ln>
      </xdr:spPr>
    </xdr:pic>
    <xdr:clientData/>
  </xdr:twoCellAnchor>
  <xdr:twoCellAnchor editAs="oneCell">
    <xdr:from>
      <xdr:col>10</xdr:col>
      <xdr:colOff>561975</xdr:colOff>
      <xdr:row>34</xdr:row>
      <xdr:rowOff>0</xdr:rowOff>
    </xdr:from>
    <xdr:to>
      <xdr:col>10</xdr:col>
      <xdr:colOff>697865</xdr:colOff>
      <xdr:row>34</xdr:row>
      <xdr:rowOff>192405</xdr:rowOff>
    </xdr:to>
    <xdr:pic>
      <xdr:nvPicPr>
        <xdr:cNvPr id="11555" name="图片 3335"/>
        <xdr:cNvPicPr>
          <a:picLocks noChangeAspect="1"/>
        </xdr:cNvPicPr>
      </xdr:nvPicPr>
      <xdr:blipFill>
        <a:blip r:embed="rId2"/>
        <a:stretch>
          <a:fillRect/>
        </a:stretch>
      </xdr:blipFill>
      <xdr:spPr>
        <a:xfrm>
          <a:off x="17308195" y="59588400"/>
          <a:ext cx="135890" cy="192405"/>
        </a:xfrm>
        <a:prstGeom prst="rect">
          <a:avLst/>
        </a:prstGeom>
        <a:noFill/>
        <a:ln w="9525">
          <a:noFill/>
        </a:ln>
      </xdr:spPr>
    </xdr:pic>
    <xdr:clientData/>
  </xdr:twoCellAnchor>
  <xdr:twoCellAnchor editAs="oneCell">
    <xdr:from>
      <xdr:col>10</xdr:col>
      <xdr:colOff>561975</xdr:colOff>
      <xdr:row>34</xdr:row>
      <xdr:rowOff>0</xdr:rowOff>
    </xdr:from>
    <xdr:to>
      <xdr:col>10</xdr:col>
      <xdr:colOff>690245</xdr:colOff>
      <xdr:row>34</xdr:row>
      <xdr:rowOff>177165</xdr:rowOff>
    </xdr:to>
    <xdr:pic>
      <xdr:nvPicPr>
        <xdr:cNvPr id="11557" name="图片 3335"/>
        <xdr:cNvPicPr>
          <a:picLocks noChangeAspect="1"/>
        </xdr:cNvPicPr>
      </xdr:nvPicPr>
      <xdr:blipFill>
        <a:blip r:embed="rId2"/>
        <a:stretch>
          <a:fillRect/>
        </a:stretch>
      </xdr:blipFill>
      <xdr:spPr>
        <a:xfrm>
          <a:off x="17308195" y="59588400"/>
          <a:ext cx="128270" cy="177165"/>
        </a:xfrm>
        <a:prstGeom prst="rect">
          <a:avLst/>
        </a:prstGeom>
        <a:noFill/>
        <a:ln w="9525">
          <a:noFill/>
        </a:ln>
      </xdr:spPr>
    </xdr:pic>
    <xdr:clientData/>
  </xdr:twoCellAnchor>
  <xdr:twoCellAnchor editAs="oneCell">
    <xdr:from>
      <xdr:col>10</xdr:col>
      <xdr:colOff>561975</xdr:colOff>
      <xdr:row>34</xdr:row>
      <xdr:rowOff>0</xdr:rowOff>
    </xdr:from>
    <xdr:to>
      <xdr:col>10</xdr:col>
      <xdr:colOff>697865</xdr:colOff>
      <xdr:row>34</xdr:row>
      <xdr:rowOff>177165</xdr:rowOff>
    </xdr:to>
    <xdr:pic>
      <xdr:nvPicPr>
        <xdr:cNvPr id="11565" name="图片 3335"/>
        <xdr:cNvPicPr>
          <a:picLocks noChangeAspect="1"/>
        </xdr:cNvPicPr>
      </xdr:nvPicPr>
      <xdr:blipFill>
        <a:blip r:embed="rId2"/>
        <a:stretch>
          <a:fillRect/>
        </a:stretch>
      </xdr:blipFill>
      <xdr:spPr>
        <a:xfrm>
          <a:off x="17308195" y="59588400"/>
          <a:ext cx="135890" cy="177165"/>
        </a:xfrm>
        <a:prstGeom prst="rect">
          <a:avLst/>
        </a:prstGeom>
        <a:noFill/>
        <a:ln w="9525">
          <a:noFill/>
        </a:ln>
      </xdr:spPr>
    </xdr:pic>
    <xdr:clientData/>
  </xdr:twoCellAnchor>
  <xdr:twoCellAnchor editAs="oneCell">
    <xdr:from>
      <xdr:col>10</xdr:col>
      <xdr:colOff>561975</xdr:colOff>
      <xdr:row>34</xdr:row>
      <xdr:rowOff>0</xdr:rowOff>
    </xdr:from>
    <xdr:to>
      <xdr:col>10</xdr:col>
      <xdr:colOff>718185</xdr:colOff>
      <xdr:row>34</xdr:row>
      <xdr:rowOff>170180</xdr:rowOff>
    </xdr:to>
    <xdr:pic>
      <xdr:nvPicPr>
        <xdr:cNvPr id="11569" name="图片 3335"/>
        <xdr:cNvPicPr>
          <a:picLocks noChangeAspect="1"/>
        </xdr:cNvPicPr>
      </xdr:nvPicPr>
      <xdr:blipFill>
        <a:blip r:embed="rId2"/>
        <a:stretch>
          <a:fillRect/>
        </a:stretch>
      </xdr:blipFill>
      <xdr:spPr>
        <a:xfrm>
          <a:off x="17308195" y="59588400"/>
          <a:ext cx="156210" cy="170180"/>
        </a:xfrm>
        <a:prstGeom prst="rect">
          <a:avLst/>
        </a:prstGeom>
        <a:noFill/>
        <a:ln w="9525">
          <a:noFill/>
        </a:ln>
      </xdr:spPr>
    </xdr:pic>
    <xdr:clientData/>
  </xdr:twoCellAnchor>
  <xdr:twoCellAnchor editAs="oneCell">
    <xdr:from>
      <xdr:col>10</xdr:col>
      <xdr:colOff>561975</xdr:colOff>
      <xdr:row>34</xdr:row>
      <xdr:rowOff>0</xdr:rowOff>
    </xdr:from>
    <xdr:to>
      <xdr:col>10</xdr:col>
      <xdr:colOff>705485</xdr:colOff>
      <xdr:row>34</xdr:row>
      <xdr:rowOff>170180</xdr:rowOff>
    </xdr:to>
    <xdr:pic>
      <xdr:nvPicPr>
        <xdr:cNvPr id="11577" name="图片 3335"/>
        <xdr:cNvPicPr>
          <a:picLocks noChangeAspect="1"/>
        </xdr:cNvPicPr>
      </xdr:nvPicPr>
      <xdr:blipFill>
        <a:blip r:embed="rId2"/>
        <a:stretch>
          <a:fillRect/>
        </a:stretch>
      </xdr:blipFill>
      <xdr:spPr>
        <a:xfrm>
          <a:off x="17308195" y="59588400"/>
          <a:ext cx="143510" cy="170180"/>
        </a:xfrm>
        <a:prstGeom prst="rect">
          <a:avLst/>
        </a:prstGeom>
        <a:noFill/>
        <a:ln w="9525">
          <a:noFill/>
        </a:ln>
      </xdr:spPr>
    </xdr:pic>
    <xdr:clientData/>
  </xdr:twoCellAnchor>
  <xdr:twoCellAnchor editAs="oneCell">
    <xdr:from>
      <xdr:col>10</xdr:col>
      <xdr:colOff>561975</xdr:colOff>
      <xdr:row>34</xdr:row>
      <xdr:rowOff>0</xdr:rowOff>
    </xdr:from>
    <xdr:to>
      <xdr:col>10</xdr:col>
      <xdr:colOff>727710</xdr:colOff>
      <xdr:row>34</xdr:row>
      <xdr:rowOff>177165</xdr:rowOff>
    </xdr:to>
    <xdr:pic>
      <xdr:nvPicPr>
        <xdr:cNvPr id="11589" name="图片 3335"/>
        <xdr:cNvPicPr>
          <a:picLocks noChangeAspect="1"/>
        </xdr:cNvPicPr>
      </xdr:nvPicPr>
      <xdr:blipFill>
        <a:blip r:embed="rId2"/>
        <a:stretch>
          <a:fillRect/>
        </a:stretch>
      </xdr:blipFill>
      <xdr:spPr>
        <a:xfrm>
          <a:off x="17308195" y="59588400"/>
          <a:ext cx="165735" cy="177165"/>
        </a:xfrm>
        <a:prstGeom prst="rect">
          <a:avLst/>
        </a:prstGeom>
        <a:noFill/>
        <a:ln w="9525">
          <a:noFill/>
        </a:ln>
      </xdr:spPr>
    </xdr:pic>
    <xdr:clientData/>
  </xdr:twoCellAnchor>
  <xdr:twoCellAnchor editAs="oneCell">
    <xdr:from>
      <xdr:col>10</xdr:col>
      <xdr:colOff>561975</xdr:colOff>
      <xdr:row>34</xdr:row>
      <xdr:rowOff>0</xdr:rowOff>
    </xdr:from>
    <xdr:to>
      <xdr:col>10</xdr:col>
      <xdr:colOff>727710</xdr:colOff>
      <xdr:row>34</xdr:row>
      <xdr:rowOff>170180</xdr:rowOff>
    </xdr:to>
    <xdr:pic>
      <xdr:nvPicPr>
        <xdr:cNvPr id="11591" name="图片 3335"/>
        <xdr:cNvPicPr>
          <a:picLocks noChangeAspect="1"/>
        </xdr:cNvPicPr>
      </xdr:nvPicPr>
      <xdr:blipFill>
        <a:blip r:embed="rId2"/>
        <a:stretch>
          <a:fillRect/>
        </a:stretch>
      </xdr:blipFill>
      <xdr:spPr>
        <a:xfrm>
          <a:off x="17308195" y="59588400"/>
          <a:ext cx="165735" cy="170180"/>
        </a:xfrm>
        <a:prstGeom prst="rect">
          <a:avLst/>
        </a:prstGeom>
        <a:noFill/>
        <a:ln w="9525">
          <a:noFill/>
        </a:ln>
      </xdr:spPr>
    </xdr:pic>
    <xdr:clientData/>
  </xdr:twoCellAnchor>
  <xdr:twoCellAnchor editAs="oneCell">
    <xdr:from>
      <xdr:col>10</xdr:col>
      <xdr:colOff>561975</xdr:colOff>
      <xdr:row>34</xdr:row>
      <xdr:rowOff>0</xdr:rowOff>
    </xdr:from>
    <xdr:to>
      <xdr:col>10</xdr:col>
      <xdr:colOff>705485</xdr:colOff>
      <xdr:row>34</xdr:row>
      <xdr:rowOff>184785</xdr:rowOff>
    </xdr:to>
    <xdr:pic>
      <xdr:nvPicPr>
        <xdr:cNvPr id="11597" name="图片 3335"/>
        <xdr:cNvPicPr>
          <a:picLocks noChangeAspect="1"/>
        </xdr:cNvPicPr>
      </xdr:nvPicPr>
      <xdr:blipFill>
        <a:blip r:embed="rId2"/>
        <a:stretch>
          <a:fillRect/>
        </a:stretch>
      </xdr:blipFill>
      <xdr:spPr>
        <a:xfrm>
          <a:off x="17308195" y="59588400"/>
          <a:ext cx="143510" cy="184785"/>
        </a:xfrm>
        <a:prstGeom prst="rect">
          <a:avLst/>
        </a:prstGeom>
        <a:noFill/>
        <a:ln w="9525">
          <a:noFill/>
        </a:ln>
      </xdr:spPr>
    </xdr:pic>
    <xdr:clientData/>
  </xdr:twoCellAnchor>
  <xdr:twoCellAnchor editAs="oneCell">
    <xdr:from>
      <xdr:col>10</xdr:col>
      <xdr:colOff>561975</xdr:colOff>
      <xdr:row>34</xdr:row>
      <xdr:rowOff>0</xdr:rowOff>
    </xdr:from>
    <xdr:to>
      <xdr:col>10</xdr:col>
      <xdr:colOff>705485</xdr:colOff>
      <xdr:row>34</xdr:row>
      <xdr:rowOff>162560</xdr:rowOff>
    </xdr:to>
    <xdr:pic>
      <xdr:nvPicPr>
        <xdr:cNvPr id="11599" name="图片 3335"/>
        <xdr:cNvPicPr>
          <a:picLocks noChangeAspect="1"/>
        </xdr:cNvPicPr>
      </xdr:nvPicPr>
      <xdr:blipFill>
        <a:blip r:embed="rId2"/>
        <a:stretch>
          <a:fillRect/>
        </a:stretch>
      </xdr:blipFill>
      <xdr:spPr>
        <a:xfrm>
          <a:off x="17308195" y="59588400"/>
          <a:ext cx="143510" cy="162560"/>
        </a:xfrm>
        <a:prstGeom prst="rect">
          <a:avLst/>
        </a:prstGeom>
        <a:noFill/>
        <a:ln w="9525">
          <a:noFill/>
        </a:ln>
      </xdr:spPr>
    </xdr:pic>
    <xdr:clientData/>
  </xdr:twoCellAnchor>
  <xdr:twoCellAnchor editAs="oneCell">
    <xdr:from>
      <xdr:col>10</xdr:col>
      <xdr:colOff>561975</xdr:colOff>
      <xdr:row>34</xdr:row>
      <xdr:rowOff>0</xdr:rowOff>
    </xdr:from>
    <xdr:to>
      <xdr:col>10</xdr:col>
      <xdr:colOff>705485</xdr:colOff>
      <xdr:row>34</xdr:row>
      <xdr:rowOff>154940</xdr:rowOff>
    </xdr:to>
    <xdr:pic>
      <xdr:nvPicPr>
        <xdr:cNvPr id="11601" name="图片 3335"/>
        <xdr:cNvPicPr>
          <a:picLocks noChangeAspect="1"/>
        </xdr:cNvPicPr>
      </xdr:nvPicPr>
      <xdr:blipFill>
        <a:blip r:embed="rId2"/>
        <a:stretch>
          <a:fillRect/>
        </a:stretch>
      </xdr:blipFill>
      <xdr:spPr>
        <a:xfrm>
          <a:off x="17308195" y="59588400"/>
          <a:ext cx="143510" cy="154940"/>
        </a:xfrm>
        <a:prstGeom prst="rect">
          <a:avLst/>
        </a:prstGeom>
        <a:noFill/>
        <a:ln w="9525">
          <a:noFill/>
        </a:ln>
      </xdr:spPr>
    </xdr:pic>
    <xdr:clientData/>
  </xdr:twoCellAnchor>
  <xdr:twoCellAnchor editAs="oneCell">
    <xdr:from>
      <xdr:col>10</xdr:col>
      <xdr:colOff>561975</xdr:colOff>
      <xdr:row>34</xdr:row>
      <xdr:rowOff>0</xdr:rowOff>
    </xdr:from>
    <xdr:to>
      <xdr:col>10</xdr:col>
      <xdr:colOff>705485</xdr:colOff>
      <xdr:row>34</xdr:row>
      <xdr:rowOff>192405</xdr:rowOff>
    </xdr:to>
    <xdr:pic>
      <xdr:nvPicPr>
        <xdr:cNvPr id="11605" name="图片 3335"/>
        <xdr:cNvPicPr>
          <a:picLocks noChangeAspect="1"/>
        </xdr:cNvPicPr>
      </xdr:nvPicPr>
      <xdr:blipFill>
        <a:blip r:embed="rId2"/>
        <a:stretch>
          <a:fillRect/>
        </a:stretch>
      </xdr:blipFill>
      <xdr:spPr>
        <a:xfrm>
          <a:off x="17308195" y="59588400"/>
          <a:ext cx="143510" cy="192405"/>
        </a:xfrm>
        <a:prstGeom prst="rect">
          <a:avLst/>
        </a:prstGeom>
        <a:noFill/>
        <a:ln w="9525">
          <a:noFill/>
        </a:ln>
      </xdr:spPr>
    </xdr:pic>
    <xdr:clientData/>
  </xdr:twoCellAnchor>
  <xdr:twoCellAnchor editAs="oneCell">
    <xdr:from>
      <xdr:col>10</xdr:col>
      <xdr:colOff>561975</xdr:colOff>
      <xdr:row>34</xdr:row>
      <xdr:rowOff>0</xdr:rowOff>
    </xdr:from>
    <xdr:to>
      <xdr:col>10</xdr:col>
      <xdr:colOff>692785</xdr:colOff>
      <xdr:row>34</xdr:row>
      <xdr:rowOff>175260</xdr:rowOff>
    </xdr:to>
    <xdr:pic>
      <xdr:nvPicPr>
        <xdr:cNvPr id="12003" name="图片 3335"/>
        <xdr:cNvPicPr>
          <a:picLocks noChangeAspect="1"/>
        </xdr:cNvPicPr>
      </xdr:nvPicPr>
      <xdr:blipFill>
        <a:blip r:embed="rId2"/>
        <a:stretch>
          <a:fillRect/>
        </a:stretch>
      </xdr:blipFill>
      <xdr:spPr>
        <a:xfrm>
          <a:off x="17308195" y="59588400"/>
          <a:ext cx="130810" cy="175260"/>
        </a:xfrm>
        <a:prstGeom prst="rect">
          <a:avLst/>
        </a:prstGeom>
        <a:noFill/>
        <a:ln w="9525">
          <a:noFill/>
        </a:ln>
      </xdr:spPr>
    </xdr:pic>
    <xdr:clientData/>
  </xdr:twoCellAnchor>
  <xdr:twoCellAnchor editAs="oneCell">
    <xdr:from>
      <xdr:col>10</xdr:col>
      <xdr:colOff>561975</xdr:colOff>
      <xdr:row>34</xdr:row>
      <xdr:rowOff>0</xdr:rowOff>
    </xdr:from>
    <xdr:to>
      <xdr:col>10</xdr:col>
      <xdr:colOff>697865</xdr:colOff>
      <xdr:row>34</xdr:row>
      <xdr:rowOff>183515</xdr:rowOff>
    </xdr:to>
    <xdr:pic>
      <xdr:nvPicPr>
        <xdr:cNvPr id="12005" name="图片 3335"/>
        <xdr:cNvPicPr>
          <a:picLocks noChangeAspect="1"/>
        </xdr:cNvPicPr>
      </xdr:nvPicPr>
      <xdr:blipFill>
        <a:blip r:embed="rId2"/>
        <a:stretch>
          <a:fillRect/>
        </a:stretch>
      </xdr:blipFill>
      <xdr:spPr>
        <a:xfrm>
          <a:off x="17308195" y="59588400"/>
          <a:ext cx="135890" cy="183515"/>
        </a:xfrm>
        <a:prstGeom prst="rect">
          <a:avLst/>
        </a:prstGeom>
        <a:noFill/>
        <a:ln w="9525">
          <a:noFill/>
        </a:ln>
      </xdr:spPr>
    </xdr:pic>
    <xdr:clientData/>
  </xdr:twoCellAnchor>
  <xdr:twoCellAnchor editAs="oneCell">
    <xdr:from>
      <xdr:col>10</xdr:col>
      <xdr:colOff>561975</xdr:colOff>
      <xdr:row>34</xdr:row>
      <xdr:rowOff>0</xdr:rowOff>
    </xdr:from>
    <xdr:to>
      <xdr:col>10</xdr:col>
      <xdr:colOff>697865</xdr:colOff>
      <xdr:row>34</xdr:row>
      <xdr:rowOff>175260</xdr:rowOff>
    </xdr:to>
    <xdr:pic>
      <xdr:nvPicPr>
        <xdr:cNvPr id="12007" name="图片 3335"/>
        <xdr:cNvPicPr>
          <a:picLocks noChangeAspect="1"/>
        </xdr:cNvPicPr>
      </xdr:nvPicPr>
      <xdr:blipFill>
        <a:blip r:embed="rId2"/>
        <a:stretch>
          <a:fillRect/>
        </a:stretch>
      </xdr:blipFill>
      <xdr:spPr>
        <a:xfrm>
          <a:off x="17308195" y="59588400"/>
          <a:ext cx="135890" cy="175260"/>
        </a:xfrm>
        <a:prstGeom prst="rect">
          <a:avLst/>
        </a:prstGeom>
        <a:noFill/>
        <a:ln w="9525">
          <a:noFill/>
        </a:ln>
      </xdr:spPr>
    </xdr:pic>
    <xdr:clientData/>
  </xdr:twoCellAnchor>
  <xdr:twoCellAnchor editAs="oneCell">
    <xdr:from>
      <xdr:col>10</xdr:col>
      <xdr:colOff>561975</xdr:colOff>
      <xdr:row>34</xdr:row>
      <xdr:rowOff>0</xdr:rowOff>
    </xdr:from>
    <xdr:to>
      <xdr:col>10</xdr:col>
      <xdr:colOff>697865</xdr:colOff>
      <xdr:row>34</xdr:row>
      <xdr:rowOff>158115</xdr:rowOff>
    </xdr:to>
    <xdr:pic>
      <xdr:nvPicPr>
        <xdr:cNvPr id="12011" name="图片 3335"/>
        <xdr:cNvPicPr>
          <a:picLocks noChangeAspect="1"/>
        </xdr:cNvPicPr>
      </xdr:nvPicPr>
      <xdr:blipFill>
        <a:blip r:embed="rId2"/>
        <a:stretch>
          <a:fillRect/>
        </a:stretch>
      </xdr:blipFill>
      <xdr:spPr>
        <a:xfrm>
          <a:off x="17308195" y="59588400"/>
          <a:ext cx="135890" cy="158115"/>
        </a:xfrm>
        <a:prstGeom prst="rect">
          <a:avLst/>
        </a:prstGeom>
        <a:noFill/>
        <a:ln w="9525">
          <a:noFill/>
        </a:ln>
      </xdr:spPr>
    </xdr:pic>
    <xdr:clientData/>
  </xdr:twoCellAnchor>
  <xdr:twoCellAnchor editAs="oneCell">
    <xdr:from>
      <xdr:col>10</xdr:col>
      <xdr:colOff>561975</xdr:colOff>
      <xdr:row>34</xdr:row>
      <xdr:rowOff>0</xdr:rowOff>
    </xdr:from>
    <xdr:to>
      <xdr:col>10</xdr:col>
      <xdr:colOff>697865</xdr:colOff>
      <xdr:row>34</xdr:row>
      <xdr:rowOff>149860</xdr:rowOff>
    </xdr:to>
    <xdr:pic>
      <xdr:nvPicPr>
        <xdr:cNvPr id="12021" name="图片 3335"/>
        <xdr:cNvPicPr>
          <a:picLocks noChangeAspect="1"/>
        </xdr:cNvPicPr>
      </xdr:nvPicPr>
      <xdr:blipFill>
        <a:blip r:embed="rId2"/>
        <a:stretch>
          <a:fillRect/>
        </a:stretch>
      </xdr:blipFill>
      <xdr:spPr>
        <a:xfrm>
          <a:off x="17308195" y="59588400"/>
          <a:ext cx="135890" cy="149860"/>
        </a:xfrm>
        <a:prstGeom prst="rect">
          <a:avLst/>
        </a:prstGeom>
        <a:noFill/>
        <a:ln w="9525">
          <a:noFill/>
        </a:ln>
      </xdr:spPr>
    </xdr:pic>
    <xdr:clientData/>
  </xdr:twoCellAnchor>
  <xdr:twoCellAnchor editAs="oneCell">
    <xdr:from>
      <xdr:col>10</xdr:col>
      <xdr:colOff>561975</xdr:colOff>
      <xdr:row>34</xdr:row>
      <xdr:rowOff>0</xdr:rowOff>
    </xdr:from>
    <xdr:to>
      <xdr:col>10</xdr:col>
      <xdr:colOff>713105</xdr:colOff>
      <xdr:row>34</xdr:row>
      <xdr:rowOff>175260</xdr:rowOff>
    </xdr:to>
    <xdr:pic>
      <xdr:nvPicPr>
        <xdr:cNvPr id="12033" name="图片 3335"/>
        <xdr:cNvPicPr>
          <a:picLocks noChangeAspect="1"/>
        </xdr:cNvPicPr>
      </xdr:nvPicPr>
      <xdr:blipFill>
        <a:blip r:embed="rId2"/>
        <a:stretch>
          <a:fillRect/>
        </a:stretch>
      </xdr:blipFill>
      <xdr:spPr>
        <a:xfrm>
          <a:off x="17308195" y="59588400"/>
          <a:ext cx="151130" cy="175260"/>
        </a:xfrm>
        <a:prstGeom prst="rect">
          <a:avLst/>
        </a:prstGeom>
        <a:noFill/>
        <a:ln w="9525">
          <a:noFill/>
        </a:ln>
      </xdr:spPr>
    </xdr:pic>
    <xdr:clientData/>
  </xdr:twoCellAnchor>
  <xdr:twoCellAnchor editAs="oneCell">
    <xdr:from>
      <xdr:col>10</xdr:col>
      <xdr:colOff>561975</xdr:colOff>
      <xdr:row>34</xdr:row>
      <xdr:rowOff>0</xdr:rowOff>
    </xdr:from>
    <xdr:to>
      <xdr:col>10</xdr:col>
      <xdr:colOff>708025</xdr:colOff>
      <xdr:row>34</xdr:row>
      <xdr:rowOff>175260</xdr:rowOff>
    </xdr:to>
    <xdr:pic>
      <xdr:nvPicPr>
        <xdr:cNvPr id="12037" name="图片 3335"/>
        <xdr:cNvPicPr>
          <a:picLocks noChangeAspect="1"/>
        </xdr:cNvPicPr>
      </xdr:nvPicPr>
      <xdr:blipFill>
        <a:blip r:embed="rId2"/>
        <a:stretch>
          <a:fillRect/>
        </a:stretch>
      </xdr:blipFill>
      <xdr:spPr>
        <a:xfrm>
          <a:off x="17308195" y="59588400"/>
          <a:ext cx="146050" cy="175260"/>
        </a:xfrm>
        <a:prstGeom prst="rect">
          <a:avLst/>
        </a:prstGeom>
        <a:noFill/>
        <a:ln w="9525">
          <a:noFill/>
        </a:ln>
      </xdr:spPr>
    </xdr:pic>
    <xdr:clientData/>
  </xdr:twoCellAnchor>
  <xdr:twoCellAnchor editAs="oneCell">
    <xdr:from>
      <xdr:col>10</xdr:col>
      <xdr:colOff>561975</xdr:colOff>
      <xdr:row>34</xdr:row>
      <xdr:rowOff>0</xdr:rowOff>
    </xdr:from>
    <xdr:to>
      <xdr:col>10</xdr:col>
      <xdr:colOff>690245</xdr:colOff>
      <xdr:row>34</xdr:row>
      <xdr:rowOff>175260</xdr:rowOff>
    </xdr:to>
    <xdr:pic>
      <xdr:nvPicPr>
        <xdr:cNvPr id="12049" name="图片 3335"/>
        <xdr:cNvPicPr>
          <a:picLocks noChangeAspect="1"/>
        </xdr:cNvPicPr>
      </xdr:nvPicPr>
      <xdr:blipFill>
        <a:blip r:embed="rId2"/>
        <a:stretch>
          <a:fillRect/>
        </a:stretch>
      </xdr:blipFill>
      <xdr:spPr>
        <a:xfrm>
          <a:off x="17308195" y="59588400"/>
          <a:ext cx="128270" cy="175260"/>
        </a:xfrm>
        <a:prstGeom prst="rect">
          <a:avLst/>
        </a:prstGeom>
        <a:noFill/>
        <a:ln w="9525">
          <a:noFill/>
        </a:ln>
      </xdr:spPr>
    </xdr:pic>
    <xdr:clientData/>
  </xdr:twoCellAnchor>
  <xdr:twoCellAnchor editAs="oneCell">
    <xdr:from>
      <xdr:col>10</xdr:col>
      <xdr:colOff>561975</xdr:colOff>
      <xdr:row>34</xdr:row>
      <xdr:rowOff>0</xdr:rowOff>
    </xdr:from>
    <xdr:to>
      <xdr:col>10</xdr:col>
      <xdr:colOff>725170</xdr:colOff>
      <xdr:row>34</xdr:row>
      <xdr:rowOff>175260</xdr:rowOff>
    </xdr:to>
    <xdr:pic>
      <xdr:nvPicPr>
        <xdr:cNvPr id="12053" name="图片 3335"/>
        <xdr:cNvPicPr>
          <a:picLocks noChangeAspect="1"/>
        </xdr:cNvPicPr>
      </xdr:nvPicPr>
      <xdr:blipFill>
        <a:blip r:embed="rId2"/>
        <a:stretch>
          <a:fillRect/>
        </a:stretch>
      </xdr:blipFill>
      <xdr:spPr>
        <a:xfrm>
          <a:off x="17308195" y="59588400"/>
          <a:ext cx="163195" cy="175260"/>
        </a:xfrm>
        <a:prstGeom prst="rect">
          <a:avLst/>
        </a:prstGeom>
        <a:noFill/>
        <a:ln w="9525">
          <a:noFill/>
        </a:ln>
      </xdr:spPr>
    </xdr:pic>
    <xdr:clientData/>
  </xdr:twoCellAnchor>
  <xdr:twoCellAnchor editAs="oneCell">
    <xdr:from>
      <xdr:col>10</xdr:col>
      <xdr:colOff>561975</xdr:colOff>
      <xdr:row>34</xdr:row>
      <xdr:rowOff>0</xdr:rowOff>
    </xdr:from>
    <xdr:to>
      <xdr:col>10</xdr:col>
      <xdr:colOff>697865</xdr:colOff>
      <xdr:row>34</xdr:row>
      <xdr:rowOff>191770</xdr:rowOff>
    </xdr:to>
    <xdr:pic>
      <xdr:nvPicPr>
        <xdr:cNvPr id="12059" name="图片 3335"/>
        <xdr:cNvPicPr>
          <a:picLocks noChangeAspect="1"/>
        </xdr:cNvPicPr>
      </xdr:nvPicPr>
      <xdr:blipFill>
        <a:blip r:embed="rId2"/>
        <a:stretch>
          <a:fillRect/>
        </a:stretch>
      </xdr:blipFill>
      <xdr:spPr>
        <a:xfrm>
          <a:off x="17308195" y="59588400"/>
          <a:ext cx="135890" cy="191770"/>
        </a:xfrm>
        <a:prstGeom prst="rect">
          <a:avLst/>
        </a:prstGeom>
        <a:noFill/>
        <a:ln w="9525">
          <a:noFill/>
        </a:ln>
      </xdr:spPr>
    </xdr:pic>
    <xdr:clientData/>
  </xdr:twoCellAnchor>
  <xdr:twoCellAnchor editAs="oneCell">
    <xdr:from>
      <xdr:col>10</xdr:col>
      <xdr:colOff>561975</xdr:colOff>
      <xdr:row>34</xdr:row>
      <xdr:rowOff>0</xdr:rowOff>
    </xdr:from>
    <xdr:to>
      <xdr:col>10</xdr:col>
      <xdr:colOff>697865</xdr:colOff>
      <xdr:row>34</xdr:row>
      <xdr:rowOff>167005</xdr:rowOff>
    </xdr:to>
    <xdr:pic>
      <xdr:nvPicPr>
        <xdr:cNvPr id="12065" name="图片 3335"/>
        <xdr:cNvPicPr>
          <a:picLocks noChangeAspect="1"/>
        </xdr:cNvPicPr>
      </xdr:nvPicPr>
      <xdr:blipFill>
        <a:blip r:embed="rId2"/>
        <a:stretch>
          <a:fillRect/>
        </a:stretch>
      </xdr:blipFill>
      <xdr:spPr>
        <a:xfrm>
          <a:off x="17308195" y="59588400"/>
          <a:ext cx="135890" cy="167005"/>
        </a:xfrm>
        <a:prstGeom prst="rect">
          <a:avLst/>
        </a:prstGeom>
        <a:noFill/>
        <a:ln w="9525">
          <a:noFill/>
        </a:ln>
      </xdr:spPr>
    </xdr:pic>
    <xdr:clientData/>
  </xdr:twoCellAnchor>
  <xdr:twoCellAnchor editAs="oneCell">
    <xdr:from>
      <xdr:col>10</xdr:col>
      <xdr:colOff>561975</xdr:colOff>
      <xdr:row>34</xdr:row>
      <xdr:rowOff>0</xdr:rowOff>
    </xdr:from>
    <xdr:to>
      <xdr:col>10</xdr:col>
      <xdr:colOff>718185</xdr:colOff>
      <xdr:row>34</xdr:row>
      <xdr:rowOff>167005</xdr:rowOff>
    </xdr:to>
    <xdr:pic>
      <xdr:nvPicPr>
        <xdr:cNvPr id="12073" name="图片 3335"/>
        <xdr:cNvPicPr>
          <a:picLocks noChangeAspect="1"/>
        </xdr:cNvPicPr>
      </xdr:nvPicPr>
      <xdr:blipFill>
        <a:blip r:embed="rId2"/>
        <a:stretch>
          <a:fillRect/>
        </a:stretch>
      </xdr:blipFill>
      <xdr:spPr>
        <a:xfrm>
          <a:off x="17308195" y="59588400"/>
          <a:ext cx="156210" cy="167005"/>
        </a:xfrm>
        <a:prstGeom prst="rect">
          <a:avLst/>
        </a:prstGeom>
        <a:noFill/>
        <a:ln w="9525">
          <a:noFill/>
        </a:ln>
      </xdr:spPr>
    </xdr:pic>
    <xdr:clientData/>
  </xdr:twoCellAnchor>
  <xdr:twoCellAnchor editAs="oneCell">
    <xdr:from>
      <xdr:col>10</xdr:col>
      <xdr:colOff>561975</xdr:colOff>
      <xdr:row>34</xdr:row>
      <xdr:rowOff>0</xdr:rowOff>
    </xdr:from>
    <xdr:to>
      <xdr:col>10</xdr:col>
      <xdr:colOff>705485</xdr:colOff>
      <xdr:row>34</xdr:row>
      <xdr:rowOff>167005</xdr:rowOff>
    </xdr:to>
    <xdr:pic>
      <xdr:nvPicPr>
        <xdr:cNvPr id="12081" name="图片 3335"/>
        <xdr:cNvPicPr>
          <a:picLocks noChangeAspect="1"/>
        </xdr:cNvPicPr>
      </xdr:nvPicPr>
      <xdr:blipFill>
        <a:blip r:embed="rId2"/>
        <a:stretch>
          <a:fillRect/>
        </a:stretch>
      </xdr:blipFill>
      <xdr:spPr>
        <a:xfrm>
          <a:off x="17308195" y="59588400"/>
          <a:ext cx="143510" cy="167005"/>
        </a:xfrm>
        <a:prstGeom prst="rect">
          <a:avLst/>
        </a:prstGeom>
        <a:noFill/>
        <a:ln w="9525">
          <a:noFill/>
        </a:ln>
      </xdr:spPr>
    </xdr:pic>
    <xdr:clientData/>
  </xdr:twoCellAnchor>
  <xdr:twoCellAnchor editAs="oneCell">
    <xdr:from>
      <xdr:col>10</xdr:col>
      <xdr:colOff>561975</xdr:colOff>
      <xdr:row>34</xdr:row>
      <xdr:rowOff>0</xdr:rowOff>
    </xdr:from>
    <xdr:to>
      <xdr:col>10</xdr:col>
      <xdr:colOff>727710</xdr:colOff>
      <xdr:row>34</xdr:row>
      <xdr:rowOff>175260</xdr:rowOff>
    </xdr:to>
    <xdr:pic>
      <xdr:nvPicPr>
        <xdr:cNvPr id="12093" name="图片 3335"/>
        <xdr:cNvPicPr>
          <a:picLocks noChangeAspect="1"/>
        </xdr:cNvPicPr>
      </xdr:nvPicPr>
      <xdr:blipFill>
        <a:blip r:embed="rId2"/>
        <a:stretch>
          <a:fillRect/>
        </a:stretch>
      </xdr:blipFill>
      <xdr:spPr>
        <a:xfrm>
          <a:off x="17308195" y="59588400"/>
          <a:ext cx="165735" cy="175260"/>
        </a:xfrm>
        <a:prstGeom prst="rect">
          <a:avLst/>
        </a:prstGeom>
        <a:noFill/>
        <a:ln w="9525">
          <a:noFill/>
        </a:ln>
      </xdr:spPr>
    </xdr:pic>
    <xdr:clientData/>
  </xdr:twoCellAnchor>
  <xdr:twoCellAnchor editAs="oneCell">
    <xdr:from>
      <xdr:col>10</xdr:col>
      <xdr:colOff>561975</xdr:colOff>
      <xdr:row>34</xdr:row>
      <xdr:rowOff>0</xdr:rowOff>
    </xdr:from>
    <xdr:to>
      <xdr:col>10</xdr:col>
      <xdr:colOff>727710</xdr:colOff>
      <xdr:row>34</xdr:row>
      <xdr:rowOff>167005</xdr:rowOff>
    </xdr:to>
    <xdr:pic>
      <xdr:nvPicPr>
        <xdr:cNvPr id="12095" name="图片 3335"/>
        <xdr:cNvPicPr>
          <a:picLocks noChangeAspect="1"/>
        </xdr:cNvPicPr>
      </xdr:nvPicPr>
      <xdr:blipFill>
        <a:blip r:embed="rId2"/>
        <a:stretch>
          <a:fillRect/>
        </a:stretch>
      </xdr:blipFill>
      <xdr:spPr>
        <a:xfrm>
          <a:off x="17308195" y="59588400"/>
          <a:ext cx="165735" cy="167005"/>
        </a:xfrm>
        <a:prstGeom prst="rect">
          <a:avLst/>
        </a:prstGeom>
        <a:noFill/>
        <a:ln w="9525">
          <a:noFill/>
        </a:ln>
      </xdr:spPr>
    </xdr:pic>
    <xdr:clientData/>
  </xdr:twoCellAnchor>
  <xdr:twoCellAnchor editAs="oneCell">
    <xdr:from>
      <xdr:col>10</xdr:col>
      <xdr:colOff>561975</xdr:colOff>
      <xdr:row>34</xdr:row>
      <xdr:rowOff>0</xdr:rowOff>
    </xdr:from>
    <xdr:to>
      <xdr:col>10</xdr:col>
      <xdr:colOff>705485</xdr:colOff>
      <xdr:row>34</xdr:row>
      <xdr:rowOff>175260</xdr:rowOff>
    </xdr:to>
    <xdr:pic>
      <xdr:nvPicPr>
        <xdr:cNvPr id="12097" name="图片 3335"/>
        <xdr:cNvPicPr>
          <a:picLocks noChangeAspect="1"/>
        </xdr:cNvPicPr>
      </xdr:nvPicPr>
      <xdr:blipFill>
        <a:blip r:embed="rId2"/>
        <a:stretch>
          <a:fillRect/>
        </a:stretch>
      </xdr:blipFill>
      <xdr:spPr>
        <a:xfrm>
          <a:off x="17308195" y="59588400"/>
          <a:ext cx="143510" cy="175260"/>
        </a:xfrm>
        <a:prstGeom prst="rect">
          <a:avLst/>
        </a:prstGeom>
        <a:noFill/>
        <a:ln w="9525">
          <a:noFill/>
        </a:ln>
      </xdr:spPr>
    </xdr:pic>
    <xdr:clientData/>
  </xdr:twoCellAnchor>
  <xdr:twoCellAnchor editAs="oneCell">
    <xdr:from>
      <xdr:col>10</xdr:col>
      <xdr:colOff>561975</xdr:colOff>
      <xdr:row>34</xdr:row>
      <xdr:rowOff>0</xdr:rowOff>
    </xdr:from>
    <xdr:to>
      <xdr:col>10</xdr:col>
      <xdr:colOff>705485</xdr:colOff>
      <xdr:row>34</xdr:row>
      <xdr:rowOff>183515</xdr:rowOff>
    </xdr:to>
    <xdr:pic>
      <xdr:nvPicPr>
        <xdr:cNvPr id="12101" name="图片 3335"/>
        <xdr:cNvPicPr>
          <a:picLocks noChangeAspect="1"/>
        </xdr:cNvPicPr>
      </xdr:nvPicPr>
      <xdr:blipFill>
        <a:blip r:embed="rId2"/>
        <a:stretch>
          <a:fillRect/>
        </a:stretch>
      </xdr:blipFill>
      <xdr:spPr>
        <a:xfrm>
          <a:off x="17308195" y="59588400"/>
          <a:ext cx="143510" cy="183515"/>
        </a:xfrm>
        <a:prstGeom prst="rect">
          <a:avLst/>
        </a:prstGeom>
        <a:noFill/>
        <a:ln w="9525">
          <a:noFill/>
        </a:ln>
      </xdr:spPr>
    </xdr:pic>
    <xdr:clientData/>
  </xdr:twoCellAnchor>
  <xdr:twoCellAnchor editAs="oneCell">
    <xdr:from>
      <xdr:col>10</xdr:col>
      <xdr:colOff>561975</xdr:colOff>
      <xdr:row>34</xdr:row>
      <xdr:rowOff>0</xdr:rowOff>
    </xdr:from>
    <xdr:to>
      <xdr:col>10</xdr:col>
      <xdr:colOff>705485</xdr:colOff>
      <xdr:row>34</xdr:row>
      <xdr:rowOff>158115</xdr:rowOff>
    </xdr:to>
    <xdr:pic>
      <xdr:nvPicPr>
        <xdr:cNvPr id="12105" name="图片 3335"/>
        <xdr:cNvPicPr>
          <a:picLocks noChangeAspect="1"/>
        </xdr:cNvPicPr>
      </xdr:nvPicPr>
      <xdr:blipFill>
        <a:blip r:embed="rId2"/>
        <a:stretch>
          <a:fillRect/>
        </a:stretch>
      </xdr:blipFill>
      <xdr:spPr>
        <a:xfrm>
          <a:off x="17308195" y="59588400"/>
          <a:ext cx="143510" cy="158115"/>
        </a:xfrm>
        <a:prstGeom prst="rect">
          <a:avLst/>
        </a:prstGeom>
        <a:noFill/>
        <a:ln w="9525">
          <a:noFill/>
        </a:ln>
      </xdr:spPr>
    </xdr:pic>
    <xdr:clientData/>
  </xdr:twoCellAnchor>
  <xdr:twoCellAnchor editAs="oneCell">
    <xdr:from>
      <xdr:col>10</xdr:col>
      <xdr:colOff>561975</xdr:colOff>
      <xdr:row>34</xdr:row>
      <xdr:rowOff>0</xdr:rowOff>
    </xdr:from>
    <xdr:to>
      <xdr:col>10</xdr:col>
      <xdr:colOff>705485</xdr:colOff>
      <xdr:row>34</xdr:row>
      <xdr:rowOff>149860</xdr:rowOff>
    </xdr:to>
    <xdr:pic>
      <xdr:nvPicPr>
        <xdr:cNvPr id="12107" name="图片 3335"/>
        <xdr:cNvPicPr>
          <a:picLocks noChangeAspect="1"/>
        </xdr:cNvPicPr>
      </xdr:nvPicPr>
      <xdr:blipFill>
        <a:blip r:embed="rId2"/>
        <a:stretch>
          <a:fillRect/>
        </a:stretch>
      </xdr:blipFill>
      <xdr:spPr>
        <a:xfrm>
          <a:off x="17308195" y="59588400"/>
          <a:ext cx="143510" cy="149860"/>
        </a:xfrm>
        <a:prstGeom prst="rect">
          <a:avLst/>
        </a:prstGeom>
        <a:noFill/>
        <a:ln w="9525">
          <a:noFill/>
        </a:ln>
      </xdr:spPr>
    </xdr:pic>
    <xdr:clientData/>
  </xdr:twoCellAnchor>
  <xdr:twoCellAnchor editAs="oneCell">
    <xdr:from>
      <xdr:col>10</xdr:col>
      <xdr:colOff>561975</xdr:colOff>
      <xdr:row>34</xdr:row>
      <xdr:rowOff>0</xdr:rowOff>
    </xdr:from>
    <xdr:to>
      <xdr:col>10</xdr:col>
      <xdr:colOff>705485</xdr:colOff>
      <xdr:row>34</xdr:row>
      <xdr:rowOff>191770</xdr:rowOff>
    </xdr:to>
    <xdr:pic>
      <xdr:nvPicPr>
        <xdr:cNvPr id="12109" name="图片 3335"/>
        <xdr:cNvPicPr>
          <a:picLocks noChangeAspect="1"/>
        </xdr:cNvPicPr>
      </xdr:nvPicPr>
      <xdr:blipFill>
        <a:blip r:embed="rId2"/>
        <a:stretch>
          <a:fillRect/>
        </a:stretch>
      </xdr:blipFill>
      <xdr:spPr>
        <a:xfrm>
          <a:off x="17308195" y="59588400"/>
          <a:ext cx="143510" cy="191770"/>
        </a:xfrm>
        <a:prstGeom prst="rect">
          <a:avLst/>
        </a:prstGeom>
        <a:noFill/>
        <a:ln w="9525">
          <a:noFill/>
        </a:ln>
      </xdr:spPr>
    </xdr:pic>
    <xdr:clientData/>
  </xdr:twoCellAnchor>
  <xdr:twoCellAnchor editAs="oneCell">
    <xdr:from>
      <xdr:col>12</xdr:col>
      <xdr:colOff>561975</xdr:colOff>
      <xdr:row>34</xdr:row>
      <xdr:rowOff>0</xdr:rowOff>
    </xdr:from>
    <xdr:to>
      <xdr:col>12</xdr:col>
      <xdr:colOff>693420</xdr:colOff>
      <xdr:row>34</xdr:row>
      <xdr:rowOff>170180</xdr:rowOff>
    </xdr:to>
    <xdr:pic>
      <xdr:nvPicPr>
        <xdr:cNvPr id="14523" name="图片 3335"/>
        <xdr:cNvPicPr>
          <a:picLocks noChangeAspect="1"/>
        </xdr:cNvPicPr>
      </xdr:nvPicPr>
      <xdr:blipFill>
        <a:blip r:embed="rId2"/>
        <a:stretch>
          <a:fillRect/>
        </a:stretch>
      </xdr:blipFill>
      <xdr:spPr>
        <a:xfrm>
          <a:off x="20048855" y="59588400"/>
          <a:ext cx="131445" cy="170180"/>
        </a:xfrm>
        <a:prstGeom prst="rect">
          <a:avLst/>
        </a:prstGeom>
        <a:noFill/>
        <a:ln w="9525">
          <a:noFill/>
        </a:ln>
      </xdr:spPr>
    </xdr:pic>
    <xdr:clientData/>
  </xdr:twoCellAnchor>
  <xdr:twoCellAnchor editAs="oneCell">
    <xdr:from>
      <xdr:col>12</xdr:col>
      <xdr:colOff>561975</xdr:colOff>
      <xdr:row>34</xdr:row>
      <xdr:rowOff>0</xdr:rowOff>
    </xdr:from>
    <xdr:to>
      <xdr:col>12</xdr:col>
      <xdr:colOff>708660</xdr:colOff>
      <xdr:row>34</xdr:row>
      <xdr:rowOff>170180</xdr:rowOff>
    </xdr:to>
    <xdr:pic>
      <xdr:nvPicPr>
        <xdr:cNvPr id="14557" name="图片 3335"/>
        <xdr:cNvPicPr>
          <a:picLocks noChangeAspect="1"/>
        </xdr:cNvPicPr>
      </xdr:nvPicPr>
      <xdr:blipFill>
        <a:blip r:embed="rId2"/>
        <a:stretch>
          <a:fillRect/>
        </a:stretch>
      </xdr:blipFill>
      <xdr:spPr>
        <a:xfrm>
          <a:off x="20048855" y="59588400"/>
          <a:ext cx="146685" cy="170180"/>
        </a:xfrm>
        <a:prstGeom prst="rect">
          <a:avLst/>
        </a:prstGeom>
        <a:noFill/>
        <a:ln w="9525">
          <a:noFill/>
        </a:ln>
      </xdr:spPr>
    </xdr:pic>
    <xdr:clientData/>
  </xdr:twoCellAnchor>
  <xdr:twoCellAnchor editAs="oneCell">
    <xdr:from>
      <xdr:col>12</xdr:col>
      <xdr:colOff>561975</xdr:colOff>
      <xdr:row>34</xdr:row>
      <xdr:rowOff>0</xdr:rowOff>
    </xdr:from>
    <xdr:to>
      <xdr:col>12</xdr:col>
      <xdr:colOff>690880</xdr:colOff>
      <xdr:row>34</xdr:row>
      <xdr:rowOff>170180</xdr:rowOff>
    </xdr:to>
    <xdr:pic>
      <xdr:nvPicPr>
        <xdr:cNvPr id="14569" name="图片 3335"/>
        <xdr:cNvPicPr>
          <a:picLocks noChangeAspect="1"/>
        </xdr:cNvPicPr>
      </xdr:nvPicPr>
      <xdr:blipFill>
        <a:blip r:embed="rId2"/>
        <a:stretch>
          <a:fillRect/>
        </a:stretch>
      </xdr:blipFill>
      <xdr:spPr>
        <a:xfrm>
          <a:off x="20048855" y="59588400"/>
          <a:ext cx="128905" cy="170180"/>
        </a:xfrm>
        <a:prstGeom prst="rect">
          <a:avLst/>
        </a:prstGeom>
        <a:noFill/>
        <a:ln w="9525">
          <a:noFill/>
        </a:ln>
      </xdr:spPr>
    </xdr:pic>
    <xdr:clientData/>
  </xdr:twoCellAnchor>
  <xdr:twoCellAnchor editAs="oneCell">
    <xdr:from>
      <xdr:col>12</xdr:col>
      <xdr:colOff>561975</xdr:colOff>
      <xdr:row>34</xdr:row>
      <xdr:rowOff>0</xdr:rowOff>
    </xdr:from>
    <xdr:to>
      <xdr:col>12</xdr:col>
      <xdr:colOff>690880</xdr:colOff>
      <xdr:row>34</xdr:row>
      <xdr:rowOff>177165</xdr:rowOff>
    </xdr:to>
    <xdr:pic>
      <xdr:nvPicPr>
        <xdr:cNvPr id="14581" name="图片 3335"/>
        <xdr:cNvPicPr>
          <a:picLocks noChangeAspect="1"/>
        </xdr:cNvPicPr>
      </xdr:nvPicPr>
      <xdr:blipFill>
        <a:blip r:embed="rId2"/>
        <a:stretch>
          <a:fillRect/>
        </a:stretch>
      </xdr:blipFill>
      <xdr:spPr>
        <a:xfrm>
          <a:off x="20048855" y="59588400"/>
          <a:ext cx="128905" cy="177165"/>
        </a:xfrm>
        <a:prstGeom prst="rect">
          <a:avLst/>
        </a:prstGeom>
        <a:noFill/>
        <a:ln w="9525">
          <a:noFill/>
        </a:ln>
      </xdr:spPr>
    </xdr:pic>
    <xdr:clientData/>
  </xdr:twoCellAnchor>
  <xdr:twoCellAnchor editAs="oneCell">
    <xdr:from>
      <xdr:col>12</xdr:col>
      <xdr:colOff>561975</xdr:colOff>
      <xdr:row>34</xdr:row>
      <xdr:rowOff>0</xdr:rowOff>
    </xdr:from>
    <xdr:to>
      <xdr:col>12</xdr:col>
      <xdr:colOff>705485</xdr:colOff>
      <xdr:row>34</xdr:row>
      <xdr:rowOff>170180</xdr:rowOff>
    </xdr:to>
    <xdr:pic>
      <xdr:nvPicPr>
        <xdr:cNvPr id="14601" name="图片 3335"/>
        <xdr:cNvPicPr>
          <a:picLocks noChangeAspect="1"/>
        </xdr:cNvPicPr>
      </xdr:nvPicPr>
      <xdr:blipFill>
        <a:blip r:embed="rId2"/>
        <a:stretch>
          <a:fillRect/>
        </a:stretch>
      </xdr:blipFill>
      <xdr:spPr>
        <a:xfrm>
          <a:off x="20048855" y="59588400"/>
          <a:ext cx="143510" cy="170180"/>
        </a:xfrm>
        <a:prstGeom prst="rect">
          <a:avLst/>
        </a:prstGeom>
        <a:noFill/>
        <a:ln w="9525">
          <a:noFill/>
        </a:ln>
      </xdr:spPr>
    </xdr:pic>
    <xdr:clientData/>
  </xdr:twoCellAnchor>
  <xdr:twoCellAnchor editAs="oneCell">
    <xdr:from>
      <xdr:col>12</xdr:col>
      <xdr:colOff>561975</xdr:colOff>
      <xdr:row>34</xdr:row>
      <xdr:rowOff>0</xdr:rowOff>
    </xdr:from>
    <xdr:to>
      <xdr:col>12</xdr:col>
      <xdr:colOff>727710</xdr:colOff>
      <xdr:row>34</xdr:row>
      <xdr:rowOff>177165</xdr:rowOff>
    </xdr:to>
    <xdr:pic>
      <xdr:nvPicPr>
        <xdr:cNvPr id="14613" name="图片 3335"/>
        <xdr:cNvPicPr>
          <a:picLocks noChangeAspect="1"/>
        </xdr:cNvPicPr>
      </xdr:nvPicPr>
      <xdr:blipFill>
        <a:blip r:embed="rId2"/>
        <a:stretch>
          <a:fillRect/>
        </a:stretch>
      </xdr:blipFill>
      <xdr:spPr>
        <a:xfrm>
          <a:off x="20048855" y="59588400"/>
          <a:ext cx="165735" cy="177165"/>
        </a:xfrm>
        <a:prstGeom prst="rect">
          <a:avLst/>
        </a:prstGeom>
        <a:noFill/>
        <a:ln w="9525">
          <a:noFill/>
        </a:ln>
      </xdr:spPr>
    </xdr:pic>
    <xdr:clientData/>
  </xdr:twoCellAnchor>
  <xdr:twoCellAnchor editAs="oneCell">
    <xdr:from>
      <xdr:col>12</xdr:col>
      <xdr:colOff>561975</xdr:colOff>
      <xdr:row>34</xdr:row>
      <xdr:rowOff>0</xdr:rowOff>
    </xdr:from>
    <xdr:to>
      <xdr:col>12</xdr:col>
      <xdr:colOff>727710</xdr:colOff>
      <xdr:row>34</xdr:row>
      <xdr:rowOff>170180</xdr:rowOff>
    </xdr:to>
    <xdr:pic>
      <xdr:nvPicPr>
        <xdr:cNvPr id="14615" name="图片 3335"/>
        <xdr:cNvPicPr>
          <a:picLocks noChangeAspect="1"/>
        </xdr:cNvPicPr>
      </xdr:nvPicPr>
      <xdr:blipFill>
        <a:blip r:embed="rId2"/>
        <a:stretch>
          <a:fillRect/>
        </a:stretch>
      </xdr:blipFill>
      <xdr:spPr>
        <a:xfrm>
          <a:off x="20048855" y="59588400"/>
          <a:ext cx="165735" cy="170180"/>
        </a:xfrm>
        <a:prstGeom prst="rect">
          <a:avLst/>
        </a:prstGeom>
        <a:noFill/>
        <a:ln w="9525">
          <a:noFill/>
        </a:ln>
      </xdr:spPr>
    </xdr:pic>
    <xdr:clientData/>
  </xdr:twoCellAnchor>
  <xdr:twoCellAnchor editAs="oneCell">
    <xdr:from>
      <xdr:col>12</xdr:col>
      <xdr:colOff>561975</xdr:colOff>
      <xdr:row>34</xdr:row>
      <xdr:rowOff>0</xdr:rowOff>
    </xdr:from>
    <xdr:to>
      <xdr:col>12</xdr:col>
      <xdr:colOff>705485</xdr:colOff>
      <xdr:row>34</xdr:row>
      <xdr:rowOff>184785</xdr:rowOff>
    </xdr:to>
    <xdr:pic>
      <xdr:nvPicPr>
        <xdr:cNvPr id="14621" name="图片 3335"/>
        <xdr:cNvPicPr>
          <a:picLocks noChangeAspect="1"/>
        </xdr:cNvPicPr>
      </xdr:nvPicPr>
      <xdr:blipFill>
        <a:blip r:embed="rId2"/>
        <a:stretch>
          <a:fillRect/>
        </a:stretch>
      </xdr:blipFill>
      <xdr:spPr>
        <a:xfrm>
          <a:off x="20048855" y="59588400"/>
          <a:ext cx="143510" cy="184785"/>
        </a:xfrm>
        <a:prstGeom prst="rect">
          <a:avLst/>
        </a:prstGeom>
        <a:noFill/>
        <a:ln w="9525">
          <a:noFill/>
        </a:ln>
      </xdr:spPr>
    </xdr:pic>
    <xdr:clientData/>
  </xdr:twoCellAnchor>
  <xdr:twoCellAnchor editAs="oneCell">
    <xdr:from>
      <xdr:col>12</xdr:col>
      <xdr:colOff>561975</xdr:colOff>
      <xdr:row>34</xdr:row>
      <xdr:rowOff>0</xdr:rowOff>
    </xdr:from>
    <xdr:to>
      <xdr:col>12</xdr:col>
      <xdr:colOff>705485</xdr:colOff>
      <xdr:row>34</xdr:row>
      <xdr:rowOff>162560</xdr:rowOff>
    </xdr:to>
    <xdr:pic>
      <xdr:nvPicPr>
        <xdr:cNvPr id="14623" name="图片 3335"/>
        <xdr:cNvPicPr>
          <a:picLocks noChangeAspect="1"/>
        </xdr:cNvPicPr>
      </xdr:nvPicPr>
      <xdr:blipFill>
        <a:blip r:embed="rId2"/>
        <a:stretch>
          <a:fillRect/>
        </a:stretch>
      </xdr:blipFill>
      <xdr:spPr>
        <a:xfrm>
          <a:off x="20048855" y="59588400"/>
          <a:ext cx="143510" cy="162560"/>
        </a:xfrm>
        <a:prstGeom prst="rect">
          <a:avLst/>
        </a:prstGeom>
        <a:noFill/>
        <a:ln w="9525">
          <a:noFill/>
        </a:ln>
      </xdr:spPr>
    </xdr:pic>
    <xdr:clientData/>
  </xdr:twoCellAnchor>
  <xdr:twoCellAnchor editAs="oneCell">
    <xdr:from>
      <xdr:col>12</xdr:col>
      <xdr:colOff>561975</xdr:colOff>
      <xdr:row>34</xdr:row>
      <xdr:rowOff>0</xdr:rowOff>
    </xdr:from>
    <xdr:to>
      <xdr:col>12</xdr:col>
      <xdr:colOff>705485</xdr:colOff>
      <xdr:row>34</xdr:row>
      <xdr:rowOff>154940</xdr:rowOff>
    </xdr:to>
    <xdr:pic>
      <xdr:nvPicPr>
        <xdr:cNvPr id="14625" name="图片 3335"/>
        <xdr:cNvPicPr>
          <a:picLocks noChangeAspect="1"/>
        </xdr:cNvPicPr>
      </xdr:nvPicPr>
      <xdr:blipFill>
        <a:blip r:embed="rId2"/>
        <a:stretch>
          <a:fillRect/>
        </a:stretch>
      </xdr:blipFill>
      <xdr:spPr>
        <a:xfrm>
          <a:off x="20048855" y="59588400"/>
          <a:ext cx="143510" cy="154940"/>
        </a:xfrm>
        <a:prstGeom prst="rect">
          <a:avLst/>
        </a:prstGeom>
        <a:noFill/>
        <a:ln w="9525">
          <a:noFill/>
        </a:ln>
      </xdr:spPr>
    </xdr:pic>
    <xdr:clientData/>
  </xdr:twoCellAnchor>
  <xdr:twoCellAnchor editAs="oneCell">
    <xdr:from>
      <xdr:col>12</xdr:col>
      <xdr:colOff>561975</xdr:colOff>
      <xdr:row>34</xdr:row>
      <xdr:rowOff>0</xdr:rowOff>
    </xdr:from>
    <xdr:to>
      <xdr:col>12</xdr:col>
      <xdr:colOff>705485</xdr:colOff>
      <xdr:row>34</xdr:row>
      <xdr:rowOff>192405</xdr:rowOff>
    </xdr:to>
    <xdr:pic>
      <xdr:nvPicPr>
        <xdr:cNvPr id="14629" name="图片 3335"/>
        <xdr:cNvPicPr>
          <a:picLocks noChangeAspect="1"/>
        </xdr:cNvPicPr>
      </xdr:nvPicPr>
      <xdr:blipFill>
        <a:blip r:embed="rId2"/>
        <a:stretch>
          <a:fillRect/>
        </a:stretch>
      </xdr:blipFill>
      <xdr:spPr>
        <a:xfrm>
          <a:off x="20048855" y="59588400"/>
          <a:ext cx="143510" cy="192405"/>
        </a:xfrm>
        <a:prstGeom prst="rect">
          <a:avLst/>
        </a:prstGeom>
        <a:noFill/>
        <a:ln w="9525">
          <a:noFill/>
        </a:ln>
      </xdr:spPr>
    </xdr:pic>
    <xdr:clientData/>
  </xdr:twoCellAnchor>
  <xdr:twoCellAnchor editAs="oneCell">
    <xdr:from>
      <xdr:col>13</xdr:col>
      <xdr:colOff>0</xdr:colOff>
      <xdr:row>54</xdr:row>
      <xdr:rowOff>0</xdr:rowOff>
    </xdr:from>
    <xdr:to>
      <xdr:col>13</xdr:col>
      <xdr:colOff>133985</xdr:colOff>
      <xdr:row>54</xdr:row>
      <xdr:rowOff>191135</xdr:rowOff>
    </xdr:to>
    <xdr:pic>
      <xdr:nvPicPr>
        <xdr:cNvPr id="27139" name="图片 3335" hidden="1"/>
        <xdr:cNvPicPr>
          <a:picLocks noChangeAspect="1"/>
        </xdr:cNvPicPr>
      </xdr:nvPicPr>
      <xdr:blipFill>
        <a:blip r:embed="rId2"/>
        <a:stretch>
          <a:fillRect/>
        </a:stretch>
      </xdr:blipFill>
      <xdr:spPr>
        <a:xfrm>
          <a:off x="20943570" y="98418650"/>
          <a:ext cx="133985" cy="191135"/>
        </a:xfrm>
        <a:prstGeom prst="rect">
          <a:avLst/>
        </a:prstGeom>
        <a:noFill/>
        <a:ln w="9525">
          <a:noFill/>
        </a:ln>
      </xdr:spPr>
    </xdr:pic>
    <xdr:clientData/>
  </xdr:twoCellAnchor>
  <xdr:twoCellAnchor editAs="oneCell">
    <xdr:from>
      <xdr:col>13</xdr:col>
      <xdr:colOff>0</xdr:colOff>
      <xdr:row>54</xdr:row>
      <xdr:rowOff>0</xdr:rowOff>
    </xdr:from>
    <xdr:to>
      <xdr:col>13</xdr:col>
      <xdr:colOff>131445</xdr:colOff>
      <xdr:row>54</xdr:row>
      <xdr:rowOff>191135</xdr:rowOff>
    </xdr:to>
    <xdr:pic>
      <xdr:nvPicPr>
        <xdr:cNvPr id="27251" name="图片 3335" hidden="1"/>
        <xdr:cNvPicPr>
          <a:picLocks noChangeAspect="1"/>
        </xdr:cNvPicPr>
      </xdr:nvPicPr>
      <xdr:blipFill>
        <a:blip r:embed="rId2"/>
        <a:stretch>
          <a:fillRect/>
        </a:stretch>
      </xdr:blipFill>
      <xdr:spPr>
        <a:xfrm>
          <a:off x="20943570" y="98418650"/>
          <a:ext cx="131445" cy="191135"/>
        </a:xfrm>
        <a:prstGeom prst="rect">
          <a:avLst/>
        </a:prstGeom>
        <a:noFill/>
        <a:ln w="9525">
          <a:noFill/>
        </a:ln>
      </xdr:spPr>
    </xdr:pic>
    <xdr:clientData/>
  </xdr:twoCellAnchor>
  <xdr:twoCellAnchor editAs="oneCell">
    <xdr:from>
      <xdr:col>17</xdr:col>
      <xdr:colOff>133350</xdr:colOff>
      <xdr:row>18</xdr:row>
      <xdr:rowOff>0</xdr:rowOff>
    </xdr:from>
    <xdr:to>
      <xdr:col>21</xdr:col>
      <xdr:colOff>133350</xdr:colOff>
      <xdr:row>18</xdr:row>
      <xdr:rowOff>190500</xdr:rowOff>
    </xdr:to>
    <xdr:pic>
      <xdr:nvPicPr>
        <xdr:cNvPr id="27363" name="图片 3335" hidden="1"/>
        <xdr:cNvPicPr>
          <a:picLocks noChangeAspect="1"/>
        </xdr:cNvPicPr>
      </xdr:nvPicPr>
      <xdr:blipFill>
        <a:blip r:embed="rId2"/>
        <a:stretch>
          <a:fillRect/>
        </a:stretch>
      </xdr:blipFill>
      <xdr:spPr>
        <a:xfrm>
          <a:off x="25972135" y="28409900"/>
          <a:ext cx="133350" cy="190500"/>
        </a:xfrm>
        <a:prstGeom prst="rect">
          <a:avLst/>
        </a:prstGeom>
        <a:noFill/>
        <a:ln w="9525">
          <a:noFill/>
        </a:ln>
      </xdr:spPr>
    </xdr:pic>
    <xdr:clientData/>
  </xdr:twoCellAnchor>
  <xdr:twoCellAnchor editAs="oneCell">
    <xdr:from>
      <xdr:col>13</xdr:col>
      <xdr:colOff>132080</xdr:colOff>
      <xdr:row>18</xdr:row>
      <xdr:rowOff>0</xdr:rowOff>
    </xdr:from>
    <xdr:to>
      <xdr:col>13</xdr:col>
      <xdr:colOff>267970</xdr:colOff>
      <xdr:row>18</xdr:row>
      <xdr:rowOff>199390</xdr:rowOff>
    </xdr:to>
    <xdr:pic>
      <xdr:nvPicPr>
        <xdr:cNvPr id="27405" name="图片 3335"/>
        <xdr:cNvPicPr>
          <a:picLocks noChangeAspect="1"/>
        </xdr:cNvPicPr>
      </xdr:nvPicPr>
      <xdr:blipFill>
        <a:blip r:embed="rId2"/>
        <a:stretch>
          <a:fillRect/>
        </a:stretch>
      </xdr:blipFill>
      <xdr:spPr>
        <a:xfrm>
          <a:off x="21075650" y="28409900"/>
          <a:ext cx="135890" cy="199390"/>
        </a:xfrm>
        <a:prstGeom prst="rect">
          <a:avLst/>
        </a:prstGeom>
        <a:noFill/>
        <a:ln w="9525">
          <a:noFill/>
        </a:ln>
      </xdr:spPr>
    </xdr:pic>
    <xdr:clientData/>
  </xdr:twoCellAnchor>
  <xdr:twoCellAnchor editAs="oneCell">
    <xdr:from>
      <xdr:col>13</xdr:col>
      <xdr:colOff>0</xdr:colOff>
      <xdr:row>18</xdr:row>
      <xdr:rowOff>0</xdr:rowOff>
    </xdr:from>
    <xdr:to>
      <xdr:col>13</xdr:col>
      <xdr:colOff>18415</xdr:colOff>
      <xdr:row>18</xdr:row>
      <xdr:rowOff>199390</xdr:rowOff>
    </xdr:to>
    <xdr:pic>
      <xdr:nvPicPr>
        <xdr:cNvPr id="27426" name="图片 3336"/>
        <xdr:cNvPicPr>
          <a:picLocks noChangeAspect="1"/>
        </xdr:cNvPicPr>
      </xdr:nvPicPr>
      <xdr:blipFill>
        <a:blip r:embed="rId1"/>
        <a:stretch>
          <a:fillRect/>
        </a:stretch>
      </xdr:blipFill>
      <xdr:spPr>
        <a:xfrm>
          <a:off x="20943570" y="28409900"/>
          <a:ext cx="18415" cy="199390"/>
        </a:xfrm>
        <a:prstGeom prst="rect">
          <a:avLst/>
        </a:prstGeom>
        <a:noFill/>
        <a:ln w="9525">
          <a:noFill/>
        </a:ln>
      </xdr:spPr>
    </xdr:pic>
    <xdr:clientData/>
  </xdr:twoCellAnchor>
  <xdr:twoCellAnchor editAs="oneCell">
    <xdr:from>
      <xdr:col>13</xdr:col>
      <xdr:colOff>18415</xdr:colOff>
      <xdr:row>18</xdr:row>
      <xdr:rowOff>0</xdr:rowOff>
    </xdr:from>
    <xdr:to>
      <xdr:col>13</xdr:col>
      <xdr:colOff>58420</xdr:colOff>
      <xdr:row>18</xdr:row>
      <xdr:rowOff>199390</xdr:rowOff>
    </xdr:to>
    <xdr:pic>
      <xdr:nvPicPr>
        <xdr:cNvPr id="27427" name="图片 3337"/>
        <xdr:cNvPicPr>
          <a:picLocks noChangeAspect="1"/>
        </xdr:cNvPicPr>
      </xdr:nvPicPr>
      <xdr:blipFill>
        <a:blip r:embed="rId1"/>
        <a:stretch>
          <a:fillRect/>
        </a:stretch>
      </xdr:blipFill>
      <xdr:spPr>
        <a:xfrm>
          <a:off x="20961985" y="28409900"/>
          <a:ext cx="40005" cy="199390"/>
        </a:xfrm>
        <a:prstGeom prst="rect">
          <a:avLst/>
        </a:prstGeom>
        <a:noFill/>
        <a:ln w="9525">
          <a:noFill/>
        </a:ln>
      </xdr:spPr>
    </xdr:pic>
    <xdr:clientData/>
  </xdr:twoCellAnchor>
  <xdr:twoCellAnchor editAs="oneCell">
    <xdr:from>
      <xdr:col>13</xdr:col>
      <xdr:colOff>132080</xdr:colOff>
      <xdr:row>18</xdr:row>
      <xdr:rowOff>0</xdr:rowOff>
    </xdr:from>
    <xdr:to>
      <xdr:col>13</xdr:col>
      <xdr:colOff>266065</xdr:colOff>
      <xdr:row>18</xdr:row>
      <xdr:rowOff>199390</xdr:rowOff>
    </xdr:to>
    <xdr:pic>
      <xdr:nvPicPr>
        <xdr:cNvPr id="27496" name="图片 3335"/>
        <xdr:cNvPicPr>
          <a:picLocks noChangeAspect="1"/>
        </xdr:cNvPicPr>
      </xdr:nvPicPr>
      <xdr:blipFill>
        <a:blip r:embed="rId2"/>
        <a:stretch>
          <a:fillRect/>
        </a:stretch>
      </xdr:blipFill>
      <xdr:spPr>
        <a:xfrm>
          <a:off x="21075650" y="28409900"/>
          <a:ext cx="133985" cy="199390"/>
        </a:xfrm>
        <a:prstGeom prst="rect">
          <a:avLst/>
        </a:prstGeom>
        <a:noFill/>
        <a:ln w="9525">
          <a:noFill/>
        </a:ln>
      </xdr:spPr>
    </xdr:pic>
    <xdr:clientData/>
  </xdr:twoCellAnchor>
  <xdr:twoCellAnchor editAs="oneCell">
    <xdr:from>
      <xdr:col>13</xdr:col>
      <xdr:colOff>0</xdr:colOff>
      <xdr:row>18</xdr:row>
      <xdr:rowOff>0</xdr:rowOff>
    </xdr:from>
    <xdr:to>
      <xdr:col>13</xdr:col>
      <xdr:colOff>19050</xdr:colOff>
      <xdr:row>18</xdr:row>
      <xdr:rowOff>199390</xdr:rowOff>
    </xdr:to>
    <xdr:pic>
      <xdr:nvPicPr>
        <xdr:cNvPr id="27517" name="图片 3336"/>
        <xdr:cNvPicPr>
          <a:picLocks noChangeAspect="1"/>
        </xdr:cNvPicPr>
      </xdr:nvPicPr>
      <xdr:blipFill>
        <a:blip r:embed="rId1"/>
        <a:stretch>
          <a:fillRect/>
        </a:stretch>
      </xdr:blipFill>
      <xdr:spPr>
        <a:xfrm>
          <a:off x="20943570" y="28409900"/>
          <a:ext cx="19050" cy="199390"/>
        </a:xfrm>
        <a:prstGeom prst="rect">
          <a:avLst/>
        </a:prstGeom>
        <a:noFill/>
        <a:ln w="9525">
          <a:noFill/>
        </a:ln>
      </xdr:spPr>
    </xdr:pic>
    <xdr:clientData/>
  </xdr:twoCellAnchor>
  <xdr:twoCellAnchor editAs="oneCell">
    <xdr:from>
      <xdr:col>13</xdr:col>
      <xdr:colOff>19050</xdr:colOff>
      <xdr:row>18</xdr:row>
      <xdr:rowOff>0</xdr:rowOff>
    </xdr:from>
    <xdr:to>
      <xdr:col>13</xdr:col>
      <xdr:colOff>58420</xdr:colOff>
      <xdr:row>18</xdr:row>
      <xdr:rowOff>199390</xdr:rowOff>
    </xdr:to>
    <xdr:pic>
      <xdr:nvPicPr>
        <xdr:cNvPr id="27518" name="图片 3337"/>
        <xdr:cNvPicPr>
          <a:picLocks noChangeAspect="1"/>
        </xdr:cNvPicPr>
      </xdr:nvPicPr>
      <xdr:blipFill>
        <a:blip r:embed="rId1"/>
        <a:stretch>
          <a:fillRect/>
        </a:stretch>
      </xdr:blipFill>
      <xdr:spPr>
        <a:xfrm>
          <a:off x="20962620" y="28409900"/>
          <a:ext cx="39370" cy="199390"/>
        </a:xfrm>
        <a:prstGeom prst="rect">
          <a:avLst/>
        </a:prstGeom>
        <a:noFill/>
        <a:ln w="9525">
          <a:noFill/>
        </a:ln>
      </xdr:spPr>
    </xdr:pic>
    <xdr:clientData/>
  </xdr:twoCellAnchor>
  <xdr:twoCellAnchor editAs="oneCell">
    <xdr:from>
      <xdr:col>13</xdr:col>
      <xdr:colOff>133985</xdr:colOff>
      <xdr:row>18</xdr:row>
      <xdr:rowOff>0</xdr:rowOff>
    </xdr:from>
    <xdr:to>
      <xdr:col>13</xdr:col>
      <xdr:colOff>266700</xdr:colOff>
      <xdr:row>18</xdr:row>
      <xdr:rowOff>189865</xdr:rowOff>
    </xdr:to>
    <xdr:pic>
      <xdr:nvPicPr>
        <xdr:cNvPr id="27587" name="图片 3335"/>
        <xdr:cNvPicPr>
          <a:picLocks noChangeAspect="1"/>
        </xdr:cNvPicPr>
      </xdr:nvPicPr>
      <xdr:blipFill>
        <a:blip r:embed="rId2"/>
        <a:stretch>
          <a:fillRect/>
        </a:stretch>
      </xdr:blipFill>
      <xdr:spPr>
        <a:xfrm>
          <a:off x="21077555" y="28409900"/>
          <a:ext cx="132715" cy="189865"/>
        </a:xfrm>
        <a:prstGeom prst="rect">
          <a:avLst/>
        </a:prstGeom>
        <a:noFill/>
        <a:ln w="9525">
          <a:noFill/>
        </a:ln>
      </xdr:spPr>
    </xdr:pic>
    <xdr:clientData/>
  </xdr:twoCellAnchor>
  <xdr:twoCellAnchor editAs="oneCell">
    <xdr:from>
      <xdr:col>13</xdr:col>
      <xdr:colOff>133985</xdr:colOff>
      <xdr:row>18</xdr:row>
      <xdr:rowOff>0</xdr:rowOff>
    </xdr:from>
    <xdr:to>
      <xdr:col>13</xdr:col>
      <xdr:colOff>266700</xdr:colOff>
      <xdr:row>18</xdr:row>
      <xdr:rowOff>191135</xdr:rowOff>
    </xdr:to>
    <xdr:pic>
      <xdr:nvPicPr>
        <xdr:cNvPr id="27589" name="图片 3335"/>
        <xdr:cNvPicPr>
          <a:picLocks noChangeAspect="1"/>
        </xdr:cNvPicPr>
      </xdr:nvPicPr>
      <xdr:blipFill>
        <a:blip r:embed="rId2"/>
        <a:stretch>
          <a:fillRect/>
        </a:stretch>
      </xdr:blipFill>
      <xdr:spPr>
        <a:xfrm>
          <a:off x="21077555" y="28409900"/>
          <a:ext cx="132715" cy="191135"/>
        </a:xfrm>
        <a:prstGeom prst="rect">
          <a:avLst/>
        </a:prstGeom>
        <a:noFill/>
        <a:ln w="9525">
          <a:noFill/>
        </a:ln>
      </xdr:spPr>
    </xdr:pic>
    <xdr:clientData/>
  </xdr:twoCellAnchor>
  <xdr:twoCellAnchor editAs="oneCell">
    <xdr:from>
      <xdr:col>13</xdr:col>
      <xdr:colOff>133985</xdr:colOff>
      <xdr:row>18</xdr:row>
      <xdr:rowOff>0</xdr:rowOff>
    </xdr:from>
    <xdr:to>
      <xdr:col>13</xdr:col>
      <xdr:colOff>266700</xdr:colOff>
      <xdr:row>18</xdr:row>
      <xdr:rowOff>187325</xdr:rowOff>
    </xdr:to>
    <xdr:pic>
      <xdr:nvPicPr>
        <xdr:cNvPr id="27591" name="图片 3335"/>
        <xdr:cNvPicPr>
          <a:picLocks noChangeAspect="1"/>
        </xdr:cNvPicPr>
      </xdr:nvPicPr>
      <xdr:blipFill>
        <a:blip r:embed="rId2"/>
        <a:stretch>
          <a:fillRect/>
        </a:stretch>
      </xdr:blipFill>
      <xdr:spPr>
        <a:xfrm>
          <a:off x="21077555" y="28409900"/>
          <a:ext cx="132715" cy="187325"/>
        </a:xfrm>
        <a:prstGeom prst="rect">
          <a:avLst/>
        </a:prstGeom>
        <a:noFill/>
        <a:ln w="9525">
          <a:noFill/>
        </a:ln>
      </xdr:spPr>
    </xdr:pic>
    <xdr:clientData/>
  </xdr:twoCellAnchor>
  <xdr:twoCellAnchor editAs="oneCell">
    <xdr:from>
      <xdr:col>3</xdr:col>
      <xdr:colOff>499745</xdr:colOff>
      <xdr:row>18</xdr:row>
      <xdr:rowOff>0</xdr:rowOff>
    </xdr:from>
    <xdr:to>
      <xdr:col>4</xdr:col>
      <xdr:colOff>55245</xdr:colOff>
      <xdr:row>18</xdr:row>
      <xdr:rowOff>172720</xdr:rowOff>
    </xdr:to>
    <xdr:pic>
      <xdr:nvPicPr>
        <xdr:cNvPr id="27605" name="图片 3335"/>
        <xdr:cNvPicPr>
          <a:picLocks noChangeAspect="1"/>
        </xdr:cNvPicPr>
      </xdr:nvPicPr>
      <xdr:blipFill>
        <a:blip r:embed="rId2"/>
        <a:stretch>
          <a:fillRect/>
        </a:stretch>
      </xdr:blipFill>
      <xdr:spPr>
        <a:xfrm>
          <a:off x="3246755" y="28409900"/>
          <a:ext cx="233045" cy="172720"/>
        </a:xfrm>
        <a:prstGeom prst="rect">
          <a:avLst/>
        </a:prstGeom>
        <a:noFill/>
        <a:ln w="9525">
          <a:noFill/>
        </a:ln>
      </xdr:spPr>
    </xdr:pic>
    <xdr:clientData/>
  </xdr:twoCellAnchor>
  <xdr:twoCellAnchor editAs="oneCell">
    <xdr:from>
      <xdr:col>4</xdr:col>
      <xdr:colOff>132715</xdr:colOff>
      <xdr:row>18</xdr:row>
      <xdr:rowOff>0</xdr:rowOff>
    </xdr:from>
    <xdr:to>
      <xdr:col>4</xdr:col>
      <xdr:colOff>265430</xdr:colOff>
      <xdr:row>18</xdr:row>
      <xdr:rowOff>190500</xdr:rowOff>
    </xdr:to>
    <xdr:pic>
      <xdr:nvPicPr>
        <xdr:cNvPr id="27857" name="图片 3335" hidden="1"/>
        <xdr:cNvPicPr>
          <a:picLocks noChangeAspect="1"/>
        </xdr:cNvPicPr>
      </xdr:nvPicPr>
      <xdr:blipFill>
        <a:blip r:embed="rId2"/>
        <a:stretch>
          <a:fillRect/>
        </a:stretch>
      </xdr:blipFill>
      <xdr:spPr>
        <a:xfrm>
          <a:off x="3557270" y="28409900"/>
          <a:ext cx="132715" cy="190500"/>
        </a:xfrm>
        <a:prstGeom prst="rect">
          <a:avLst/>
        </a:prstGeom>
        <a:noFill/>
        <a:ln w="9525">
          <a:noFill/>
        </a:ln>
      </xdr:spPr>
    </xdr:pic>
    <xdr:clientData/>
  </xdr:twoCellAnchor>
  <xdr:twoCellAnchor editAs="oneCell">
    <xdr:from>
      <xdr:col>3</xdr:col>
      <xdr:colOff>609600</xdr:colOff>
      <xdr:row>18</xdr:row>
      <xdr:rowOff>0</xdr:rowOff>
    </xdr:from>
    <xdr:to>
      <xdr:col>4</xdr:col>
      <xdr:colOff>123190</xdr:colOff>
      <xdr:row>18</xdr:row>
      <xdr:rowOff>169545</xdr:rowOff>
    </xdr:to>
    <xdr:pic>
      <xdr:nvPicPr>
        <xdr:cNvPr id="28081" name="图片 3335"/>
        <xdr:cNvPicPr>
          <a:picLocks noChangeAspect="1"/>
        </xdr:cNvPicPr>
      </xdr:nvPicPr>
      <xdr:blipFill>
        <a:blip r:embed="rId2"/>
        <a:stretch>
          <a:fillRect/>
        </a:stretch>
      </xdr:blipFill>
      <xdr:spPr>
        <a:xfrm>
          <a:off x="3356610" y="28409900"/>
          <a:ext cx="191135" cy="169545"/>
        </a:xfrm>
        <a:prstGeom prst="rect">
          <a:avLst/>
        </a:prstGeom>
        <a:noFill/>
        <a:ln w="9525">
          <a:noFill/>
        </a:ln>
      </xdr:spPr>
    </xdr:pic>
    <xdr:clientData/>
  </xdr:twoCellAnchor>
  <xdr:twoCellAnchor editAs="oneCell">
    <xdr:from>
      <xdr:col>3</xdr:col>
      <xdr:colOff>133985</xdr:colOff>
      <xdr:row>18</xdr:row>
      <xdr:rowOff>0</xdr:rowOff>
    </xdr:from>
    <xdr:to>
      <xdr:col>3</xdr:col>
      <xdr:colOff>397510</xdr:colOff>
      <xdr:row>18</xdr:row>
      <xdr:rowOff>199390</xdr:rowOff>
    </xdr:to>
    <xdr:pic>
      <xdr:nvPicPr>
        <xdr:cNvPr id="28207" name="图片 3335"/>
        <xdr:cNvPicPr>
          <a:picLocks noChangeAspect="1"/>
        </xdr:cNvPicPr>
      </xdr:nvPicPr>
      <xdr:blipFill>
        <a:blip r:embed="rId2"/>
        <a:stretch>
          <a:fillRect/>
        </a:stretch>
      </xdr:blipFill>
      <xdr:spPr>
        <a:xfrm>
          <a:off x="2880995" y="28409900"/>
          <a:ext cx="263525" cy="199390"/>
        </a:xfrm>
        <a:prstGeom prst="rect">
          <a:avLst/>
        </a:prstGeom>
        <a:noFill/>
        <a:ln w="9525">
          <a:noFill/>
        </a:ln>
      </xdr:spPr>
    </xdr:pic>
    <xdr:clientData/>
  </xdr:twoCellAnchor>
  <xdr:twoCellAnchor editAs="oneCell">
    <xdr:from>
      <xdr:col>3</xdr:col>
      <xdr:colOff>609600</xdr:colOff>
      <xdr:row>18</xdr:row>
      <xdr:rowOff>0</xdr:rowOff>
    </xdr:from>
    <xdr:to>
      <xdr:col>4</xdr:col>
      <xdr:colOff>118110</xdr:colOff>
      <xdr:row>18</xdr:row>
      <xdr:rowOff>181610</xdr:rowOff>
    </xdr:to>
    <xdr:pic>
      <xdr:nvPicPr>
        <xdr:cNvPr id="28242" name="图片 3335"/>
        <xdr:cNvPicPr>
          <a:picLocks noChangeAspect="1"/>
        </xdr:cNvPicPr>
      </xdr:nvPicPr>
      <xdr:blipFill>
        <a:blip r:embed="rId2"/>
        <a:stretch>
          <a:fillRect/>
        </a:stretch>
      </xdr:blipFill>
      <xdr:spPr>
        <a:xfrm>
          <a:off x="3356610" y="28409900"/>
          <a:ext cx="186055" cy="181610"/>
        </a:xfrm>
        <a:prstGeom prst="rect">
          <a:avLst/>
        </a:prstGeom>
        <a:noFill/>
        <a:ln w="9525">
          <a:noFill/>
        </a:ln>
      </xdr:spPr>
    </xdr:pic>
    <xdr:clientData/>
  </xdr:twoCellAnchor>
  <xdr:twoCellAnchor editAs="oneCell">
    <xdr:from>
      <xdr:col>3</xdr:col>
      <xdr:colOff>609600</xdr:colOff>
      <xdr:row>18</xdr:row>
      <xdr:rowOff>0</xdr:rowOff>
    </xdr:from>
    <xdr:to>
      <xdr:col>4</xdr:col>
      <xdr:colOff>119380</xdr:colOff>
      <xdr:row>18</xdr:row>
      <xdr:rowOff>172720</xdr:rowOff>
    </xdr:to>
    <xdr:pic>
      <xdr:nvPicPr>
        <xdr:cNvPr id="28494" name="图片 3335"/>
        <xdr:cNvPicPr>
          <a:picLocks noChangeAspect="1"/>
        </xdr:cNvPicPr>
      </xdr:nvPicPr>
      <xdr:blipFill>
        <a:blip r:embed="rId2"/>
        <a:stretch>
          <a:fillRect/>
        </a:stretch>
      </xdr:blipFill>
      <xdr:spPr>
        <a:xfrm>
          <a:off x="3356610" y="28409900"/>
          <a:ext cx="187325" cy="172720"/>
        </a:xfrm>
        <a:prstGeom prst="rect">
          <a:avLst/>
        </a:prstGeom>
        <a:noFill/>
        <a:ln w="9525">
          <a:noFill/>
        </a:ln>
      </xdr:spPr>
    </xdr:pic>
    <xdr:clientData/>
  </xdr:twoCellAnchor>
  <xdr:twoCellAnchor editAs="oneCell">
    <xdr:from>
      <xdr:col>3</xdr:col>
      <xdr:colOff>499745</xdr:colOff>
      <xdr:row>18</xdr:row>
      <xdr:rowOff>0</xdr:rowOff>
    </xdr:from>
    <xdr:to>
      <xdr:col>4</xdr:col>
      <xdr:colOff>55245</xdr:colOff>
      <xdr:row>18</xdr:row>
      <xdr:rowOff>173355</xdr:rowOff>
    </xdr:to>
    <xdr:pic>
      <xdr:nvPicPr>
        <xdr:cNvPr id="28998" name="图片 3335"/>
        <xdr:cNvPicPr>
          <a:picLocks noChangeAspect="1"/>
        </xdr:cNvPicPr>
      </xdr:nvPicPr>
      <xdr:blipFill>
        <a:blip r:embed="rId2"/>
        <a:stretch>
          <a:fillRect/>
        </a:stretch>
      </xdr:blipFill>
      <xdr:spPr>
        <a:xfrm>
          <a:off x="3246755" y="28409900"/>
          <a:ext cx="233045" cy="173355"/>
        </a:xfrm>
        <a:prstGeom prst="rect">
          <a:avLst/>
        </a:prstGeom>
        <a:noFill/>
        <a:ln w="9525">
          <a:noFill/>
        </a:ln>
      </xdr:spPr>
    </xdr:pic>
    <xdr:clientData/>
  </xdr:twoCellAnchor>
  <xdr:twoCellAnchor editAs="oneCell">
    <xdr:from>
      <xdr:col>3</xdr:col>
      <xdr:colOff>499745</xdr:colOff>
      <xdr:row>18</xdr:row>
      <xdr:rowOff>0</xdr:rowOff>
    </xdr:from>
    <xdr:to>
      <xdr:col>4</xdr:col>
      <xdr:colOff>36195</xdr:colOff>
      <xdr:row>18</xdr:row>
      <xdr:rowOff>167640</xdr:rowOff>
    </xdr:to>
    <xdr:pic>
      <xdr:nvPicPr>
        <xdr:cNvPr id="29250" name="图片 3335"/>
        <xdr:cNvPicPr>
          <a:picLocks noChangeAspect="1"/>
        </xdr:cNvPicPr>
      </xdr:nvPicPr>
      <xdr:blipFill>
        <a:blip r:embed="rId2"/>
        <a:stretch>
          <a:fillRect/>
        </a:stretch>
      </xdr:blipFill>
      <xdr:spPr>
        <a:xfrm>
          <a:off x="3246755" y="28409900"/>
          <a:ext cx="213995" cy="167640"/>
        </a:xfrm>
        <a:prstGeom prst="rect">
          <a:avLst/>
        </a:prstGeom>
        <a:noFill/>
        <a:ln w="9525">
          <a:noFill/>
        </a:ln>
      </xdr:spPr>
    </xdr:pic>
    <xdr:clientData/>
  </xdr:twoCellAnchor>
  <xdr:twoCellAnchor editAs="oneCell">
    <xdr:from>
      <xdr:col>3</xdr:col>
      <xdr:colOff>499745</xdr:colOff>
      <xdr:row>18</xdr:row>
      <xdr:rowOff>0</xdr:rowOff>
    </xdr:from>
    <xdr:to>
      <xdr:col>4</xdr:col>
      <xdr:colOff>55245</xdr:colOff>
      <xdr:row>18</xdr:row>
      <xdr:rowOff>172720</xdr:rowOff>
    </xdr:to>
    <xdr:pic>
      <xdr:nvPicPr>
        <xdr:cNvPr id="29255" name="图片 3335"/>
        <xdr:cNvPicPr>
          <a:picLocks noChangeAspect="1"/>
        </xdr:cNvPicPr>
      </xdr:nvPicPr>
      <xdr:blipFill>
        <a:blip r:embed="rId2" cstate="print"/>
        <a:stretch>
          <a:fillRect/>
        </a:stretch>
      </xdr:blipFill>
      <xdr:spPr>
        <a:xfrm>
          <a:off x="3246755" y="28409900"/>
          <a:ext cx="233045" cy="172720"/>
        </a:xfrm>
        <a:prstGeom prst="rect">
          <a:avLst/>
        </a:prstGeom>
        <a:noFill/>
        <a:ln w="9525" cap="flat" cmpd="sng">
          <a:noFill/>
          <a:prstDash val="solid"/>
          <a:round/>
        </a:ln>
      </xdr:spPr>
    </xdr:pic>
    <xdr:clientData/>
  </xdr:twoCellAnchor>
  <xdr:twoCellAnchor editAs="oneCell">
    <xdr:from>
      <xdr:col>3</xdr:col>
      <xdr:colOff>499745</xdr:colOff>
      <xdr:row>18</xdr:row>
      <xdr:rowOff>0</xdr:rowOff>
    </xdr:from>
    <xdr:to>
      <xdr:col>4</xdr:col>
      <xdr:colOff>55245</xdr:colOff>
      <xdr:row>18</xdr:row>
      <xdr:rowOff>168275</xdr:rowOff>
    </xdr:to>
    <xdr:pic>
      <xdr:nvPicPr>
        <xdr:cNvPr id="29258" name="图片 3335"/>
        <xdr:cNvPicPr>
          <a:picLocks noChangeAspect="1"/>
        </xdr:cNvPicPr>
      </xdr:nvPicPr>
      <xdr:blipFill>
        <a:blip r:embed="rId2"/>
        <a:stretch>
          <a:fillRect/>
        </a:stretch>
      </xdr:blipFill>
      <xdr:spPr>
        <a:xfrm>
          <a:off x="3246755" y="28409900"/>
          <a:ext cx="233045" cy="168275"/>
        </a:xfrm>
        <a:prstGeom prst="rect">
          <a:avLst/>
        </a:prstGeom>
        <a:noFill/>
        <a:ln w="9525">
          <a:noFill/>
        </a:ln>
      </xdr:spPr>
    </xdr:pic>
    <xdr:clientData/>
  </xdr:twoCellAnchor>
  <xdr:twoCellAnchor editAs="oneCell">
    <xdr:from>
      <xdr:col>11</xdr:col>
      <xdr:colOff>135255</xdr:colOff>
      <xdr:row>18</xdr:row>
      <xdr:rowOff>0</xdr:rowOff>
    </xdr:from>
    <xdr:to>
      <xdr:col>11</xdr:col>
      <xdr:colOff>267335</xdr:colOff>
      <xdr:row>18</xdr:row>
      <xdr:rowOff>199390</xdr:rowOff>
    </xdr:to>
    <xdr:pic>
      <xdr:nvPicPr>
        <xdr:cNvPr id="29734" name="图片 3335"/>
        <xdr:cNvPicPr>
          <a:picLocks noChangeAspect="1"/>
        </xdr:cNvPicPr>
      </xdr:nvPicPr>
      <xdr:blipFill>
        <a:blip r:embed="rId2"/>
        <a:stretch>
          <a:fillRect/>
        </a:stretch>
      </xdr:blipFill>
      <xdr:spPr>
        <a:xfrm>
          <a:off x="18357215" y="28409900"/>
          <a:ext cx="132080" cy="199390"/>
        </a:xfrm>
        <a:prstGeom prst="rect">
          <a:avLst/>
        </a:prstGeom>
        <a:noFill/>
        <a:ln w="9525">
          <a:noFill/>
        </a:ln>
      </xdr:spPr>
    </xdr:pic>
    <xdr:clientData/>
  </xdr:twoCellAnchor>
  <xdr:twoCellAnchor editAs="oneCell">
    <xdr:from>
      <xdr:col>11</xdr:col>
      <xdr:colOff>133350</xdr:colOff>
      <xdr:row>18</xdr:row>
      <xdr:rowOff>0</xdr:rowOff>
    </xdr:from>
    <xdr:to>
      <xdr:col>11</xdr:col>
      <xdr:colOff>267335</xdr:colOff>
      <xdr:row>18</xdr:row>
      <xdr:rowOff>199390</xdr:rowOff>
    </xdr:to>
    <xdr:pic>
      <xdr:nvPicPr>
        <xdr:cNvPr id="29741" name="图片 3335"/>
        <xdr:cNvPicPr>
          <a:picLocks noChangeAspect="1"/>
        </xdr:cNvPicPr>
      </xdr:nvPicPr>
      <xdr:blipFill>
        <a:blip r:embed="rId2"/>
        <a:stretch>
          <a:fillRect/>
        </a:stretch>
      </xdr:blipFill>
      <xdr:spPr>
        <a:xfrm>
          <a:off x="18355310" y="28409900"/>
          <a:ext cx="133985" cy="199390"/>
        </a:xfrm>
        <a:prstGeom prst="rect">
          <a:avLst/>
        </a:prstGeom>
        <a:noFill/>
        <a:ln w="9525">
          <a:noFill/>
        </a:ln>
      </xdr:spPr>
    </xdr:pic>
    <xdr:clientData/>
  </xdr:twoCellAnchor>
  <xdr:twoCellAnchor editAs="oneCell">
    <xdr:from>
      <xdr:col>11</xdr:col>
      <xdr:colOff>0</xdr:colOff>
      <xdr:row>18</xdr:row>
      <xdr:rowOff>0</xdr:rowOff>
    </xdr:from>
    <xdr:to>
      <xdr:col>11</xdr:col>
      <xdr:colOff>17145</xdr:colOff>
      <xdr:row>18</xdr:row>
      <xdr:rowOff>199390</xdr:rowOff>
    </xdr:to>
    <xdr:pic>
      <xdr:nvPicPr>
        <xdr:cNvPr id="29762" name="图片 3336"/>
        <xdr:cNvPicPr>
          <a:picLocks noChangeAspect="1"/>
        </xdr:cNvPicPr>
      </xdr:nvPicPr>
      <xdr:blipFill>
        <a:blip r:embed="rId1"/>
        <a:stretch>
          <a:fillRect/>
        </a:stretch>
      </xdr:blipFill>
      <xdr:spPr>
        <a:xfrm>
          <a:off x="18221960" y="28409900"/>
          <a:ext cx="17145" cy="199390"/>
        </a:xfrm>
        <a:prstGeom prst="rect">
          <a:avLst/>
        </a:prstGeom>
        <a:noFill/>
        <a:ln w="9525">
          <a:noFill/>
        </a:ln>
      </xdr:spPr>
    </xdr:pic>
    <xdr:clientData/>
  </xdr:twoCellAnchor>
  <xdr:twoCellAnchor editAs="oneCell">
    <xdr:from>
      <xdr:col>11</xdr:col>
      <xdr:colOff>17145</xdr:colOff>
      <xdr:row>18</xdr:row>
      <xdr:rowOff>0</xdr:rowOff>
    </xdr:from>
    <xdr:to>
      <xdr:col>11</xdr:col>
      <xdr:colOff>59055</xdr:colOff>
      <xdr:row>18</xdr:row>
      <xdr:rowOff>199390</xdr:rowOff>
    </xdr:to>
    <xdr:pic>
      <xdr:nvPicPr>
        <xdr:cNvPr id="29763" name="图片 3337"/>
        <xdr:cNvPicPr>
          <a:picLocks noChangeAspect="1"/>
        </xdr:cNvPicPr>
      </xdr:nvPicPr>
      <xdr:blipFill>
        <a:blip r:embed="rId1"/>
        <a:stretch>
          <a:fillRect/>
        </a:stretch>
      </xdr:blipFill>
      <xdr:spPr>
        <a:xfrm>
          <a:off x="18239105" y="28409900"/>
          <a:ext cx="41910" cy="199390"/>
        </a:xfrm>
        <a:prstGeom prst="rect">
          <a:avLst/>
        </a:prstGeom>
        <a:noFill/>
        <a:ln w="9525">
          <a:noFill/>
        </a:ln>
      </xdr:spPr>
    </xdr:pic>
    <xdr:clientData/>
  </xdr:twoCellAnchor>
  <xdr:twoCellAnchor editAs="oneCell">
    <xdr:from>
      <xdr:col>11</xdr:col>
      <xdr:colOff>0</xdr:colOff>
      <xdr:row>18</xdr:row>
      <xdr:rowOff>0</xdr:rowOff>
    </xdr:from>
    <xdr:to>
      <xdr:col>11</xdr:col>
      <xdr:colOff>19050</xdr:colOff>
      <xdr:row>18</xdr:row>
      <xdr:rowOff>199390</xdr:rowOff>
    </xdr:to>
    <xdr:pic>
      <xdr:nvPicPr>
        <xdr:cNvPr id="29853" name="图片 3336"/>
        <xdr:cNvPicPr>
          <a:picLocks noChangeAspect="1"/>
        </xdr:cNvPicPr>
      </xdr:nvPicPr>
      <xdr:blipFill>
        <a:blip r:embed="rId1"/>
        <a:stretch>
          <a:fillRect/>
        </a:stretch>
      </xdr:blipFill>
      <xdr:spPr>
        <a:xfrm>
          <a:off x="18221960" y="28409900"/>
          <a:ext cx="19050" cy="199390"/>
        </a:xfrm>
        <a:prstGeom prst="rect">
          <a:avLst/>
        </a:prstGeom>
        <a:noFill/>
        <a:ln w="9525">
          <a:noFill/>
        </a:ln>
      </xdr:spPr>
    </xdr:pic>
    <xdr:clientData/>
  </xdr:twoCellAnchor>
  <xdr:twoCellAnchor editAs="oneCell">
    <xdr:from>
      <xdr:col>11</xdr:col>
      <xdr:colOff>19050</xdr:colOff>
      <xdr:row>18</xdr:row>
      <xdr:rowOff>0</xdr:rowOff>
    </xdr:from>
    <xdr:to>
      <xdr:col>11</xdr:col>
      <xdr:colOff>57785</xdr:colOff>
      <xdr:row>18</xdr:row>
      <xdr:rowOff>199390</xdr:rowOff>
    </xdr:to>
    <xdr:pic>
      <xdr:nvPicPr>
        <xdr:cNvPr id="29854" name="图片 3337"/>
        <xdr:cNvPicPr>
          <a:picLocks noChangeAspect="1"/>
        </xdr:cNvPicPr>
      </xdr:nvPicPr>
      <xdr:blipFill>
        <a:blip r:embed="rId1"/>
        <a:stretch>
          <a:fillRect/>
        </a:stretch>
      </xdr:blipFill>
      <xdr:spPr>
        <a:xfrm>
          <a:off x="18241010" y="28409900"/>
          <a:ext cx="38735" cy="199390"/>
        </a:xfrm>
        <a:prstGeom prst="rect">
          <a:avLst/>
        </a:prstGeom>
        <a:noFill/>
        <a:ln w="9525">
          <a:noFill/>
        </a:ln>
      </xdr:spPr>
    </xdr:pic>
    <xdr:clientData/>
  </xdr:twoCellAnchor>
  <xdr:twoCellAnchor editAs="oneCell">
    <xdr:from>
      <xdr:col>11</xdr:col>
      <xdr:colOff>133985</xdr:colOff>
      <xdr:row>18</xdr:row>
      <xdr:rowOff>0</xdr:rowOff>
    </xdr:from>
    <xdr:to>
      <xdr:col>11</xdr:col>
      <xdr:colOff>267970</xdr:colOff>
      <xdr:row>18</xdr:row>
      <xdr:rowOff>189865</xdr:rowOff>
    </xdr:to>
    <xdr:pic>
      <xdr:nvPicPr>
        <xdr:cNvPr id="29923" name="图片 3335"/>
        <xdr:cNvPicPr>
          <a:picLocks noChangeAspect="1"/>
        </xdr:cNvPicPr>
      </xdr:nvPicPr>
      <xdr:blipFill>
        <a:blip r:embed="rId2"/>
        <a:stretch>
          <a:fillRect/>
        </a:stretch>
      </xdr:blipFill>
      <xdr:spPr>
        <a:xfrm>
          <a:off x="18355945" y="28409900"/>
          <a:ext cx="133985" cy="189865"/>
        </a:xfrm>
        <a:prstGeom prst="rect">
          <a:avLst/>
        </a:prstGeom>
        <a:noFill/>
        <a:ln w="9525">
          <a:noFill/>
        </a:ln>
      </xdr:spPr>
    </xdr:pic>
    <xdr:clientData/>
  </xdr:twoCellAnchor>
  <xdr:twoCellAnchor editAs="oneCell">
    <xdr:from>
      <xdr:col>11</xdr:col>
      <xdr:colOff>133985</xdr:colOff>
      <xdr:row>18</xdr:row>
      <xdr:rowOff>0</xdr:rowOff>
    </xdr:from>
    <xdr:to>
      <xdr:col>11</xdr:col>
      <xdr:colOff>267970</xdr:colOff>
      <xdr:row>18</xdr:row>
      <xdr:rowOff>191135</xdr:rowOff>
    </xdr:to>
    <xdr:pic>
      <xdr:nvPicPr>
        <xdr:cNvPr id="29925" name="图片 3335"/>
        <xdr:cNvPicPr>
          <a:picLocks noChangeAspect="1"/>
        </xdr:cNvPicPr>
      </xdr:nvPicPr>
      <xdr:blipFill>
        <a:blip r:embed="rId2"/>
        <a:stretch>
          <a:fillRect/>
        </a:stretch>
      </xdr:blipFill>
      <xdr:spPr>
        <a:xfrm>
          <a:off x="18355945" y="28409900"/>
          <a:ext cx="133985" cy="191135"/>
        </a:xfrm>
        <a:prstGeom prst="rect">
          <a:avLst/>
        </a:prstGeom>
        <a:noFill/>
        <a:ln w="9525">
          <a:noFill/>
        </a:ln>
      </xdr:spPr>
    </xdr:pic>
    <xdr:clientData/>
  </xdr:twoCellAnchor>
  <xdr:twoCellAnchor editAs="oneCell">
    <xdr:from>
      <xdr:col>11</xdr:col>
      <xdr:colOff>133985</xdr:colOff>
      <xdr:row>18</xdr:row>
      <xdr:rowOff>0</xdr:rowOff>
    </xdr:from>
    <xdr:to>
      <xdr:col>11</xdr:col>
      <xdr:colOff>267970</xdr:colOff>
      <xdr:row>18</xdr:row>
      <xdr:rowOff>187325</xdr:rowOff>
    </xdr:to>
    <xdr:pic>
      <xdr:nvPicPr>
        <xdr:cNvPr id="29928" name="图片 3335"/>
        <xdr:cNvPicPr>
          <a:picLocks noChangeAspect="1"/>
        </xdr:cNvPicPr>
      </xdr:nvPicPr>
      <xdr:blipFill>
        <a:blip r:embed="rId2"/>
        <a:stretch>
          <a:fillRect/>
        </a:stretch>
      </xdr:blipFill>
      <xdr:spPr>
        <a:xfrm>
          <a:off x="18355945" y="28409900"/>
          <a:ext cx="133985" cy="187325"/>
        </a:xfrm>
        <a:prstGeom prst="rect">
          <a:avLst/>
        </a:prstGeom>
        <a:noFill/>
        <a:ln w="9525">
          <a:noFill/>
        </a:ln>
      </xdr:spPr>
    </xdr:pic>
    <xdr:clientData/>
  </xdr:twoCellAnchor>
  <xdr:twoCellAnchor editAs="oneCell">
    <xdr:from>
      <xdr:col>11</xdr:col>
      <xdr:colOff>133985</xdr:colOff>
      <xdr:row>18</xdr:row>
      <xdr:rowOff>0</xdr:rowOff>
    </xdr:from>
    <xdr:to>
      <xdr:col>11</xdr:col>
      <xdr:colOff>267970</xdr:colOff>
      <xdr:row>18</xdr:row>
      <xdr:rowOff>200660</xdr:rowOff>
    </xdr:to>
    <xdr:pic>
      <xdr:nvPicPr>
        <xdr:cNvPr id="29930" name="图片 3335"/>
        <xdr:cNvPicPr>
          <a:picLocks noChangeAspect="1"/>
        </xdr:cNvPicPr>
      </xdr:nvPicPr>
      <xdr:blipFill>
        <a:blip r:embed="rId2"/>
        <a:stretch>
          <a:fillRect/>
        </a:stretch>
      </xdr:blipFill>
      <xdr:spPr>
        <a:xfrm>
          <a:off x="18355945" y="28409900"/>
          <a:ext cx="133985" cy="200660"/>
        </a:xfrm>
        <a:prstGeom prst="rect">
          <a:avLst/>
        </a:prstGeom>
        <a:noFill/>
        <a:ln w="9525">
          <a:noFill/>
        </a:ln>
      </xdr:spPr>
    </xdr:pic>
    <xdr:clientData/>
  </xdr:twoCellAnchor>
  <xdr:twoCellAnchor editAs="oneCell">
    <xdr:from>
      <xdr:col>11</xdr:col>
      <xdr:colOff>561975</xdr:colOff>
      <xdr:row>38</xdr:row>
      <xdr:rowOff>0</xdr:rowOff>
    </xdr:from>
    <xdr:to>
      <xdr:col>11</xdr:col>
      <xdr:colOff>693420</xdr:colOff>
      <xdr:row>38</xdr:row>
      <xdr:rowOff>175260</xdr:rowOff>
    </xdr:to>
    <xdr:pic>
      <xdr:nvPicPr>
        <xdr:cNvPr id="30350" name="图片 3335"/>
        <xdr:cNvPicPr>
          <a:picLocks noChangeAspect="1"/>
        </xdr:cNvPicPr>
      </xdr:nvPicPr>
      <xdr:blipFill>
        <a:blip r:embed="rId2"/>
        <a:stretch>
          <a:fillRect/>
        </a:stretch>
      </xdr:blipFill>
      <xdr:spPr>
        <a:xfrm>
          <a:off x="18783935" y="65468500"/>
          <a:ext cx="131445" cy="175260"/>
        </a:xfrm>
        <a:prstGeom prst="rect">
          <a:avLst/>
        </a:prstGeom>
        <a:noFill/>
        <a:ln w="9525">
          <a:noFill/>
        </a:ln>
      </xdr:spPr>
    </xdr:pic>
    <xdr:clientData/>
  </xdr:twoCellAnchor>
  <xdr:twoCellAnchor editAs="oneCell">
    <xdr:from>
      <xdr:col>11</xdr:col>
      <xdr:colOff>561975</xdr:colOff>
      <xdr:row>38</xdr:row>
      <xdr:rowOff>0</xdr:rowOff>
    </xdr:from>
    <xdr:to>
      <xdr:col>11</xdr:col>
      <xdr:colOff>697230</xdr:colOff>
      <xdr:row>38</xdr:row>
      <xdr:rowOff>183515</xdr:rowOff>
    </xdr:to>
    <xdr:pic>
      <xdr:nvPicPr>
        <xdr:cNvPr id="30352" name="图片 3335"/>
        <xdr:cNvPicPr>
          <a:picLocks noChangeAspect="1"/>
        </xdr:cNvPicPr>
      </xdr:nvPicPr>
      <xdr:blipFill>
        <a:blip r:embed="rId2"/>
        <a:stretch>
          <a:fillRect/>
        </a:stretch>
      </xdr:blipFill>
      <xdr:spPr>
        <a:xfrm>
          <a:off x="18783935" y="65468500"/>
          <a:ext cx="135255" cy="183515"/>
        </a:xfrm>
        <a:prstGeom prst="rect">
          <a:avLst/>
        </a:prstGeom>
        <a:noFill/>
        <a:ln w="9525">
          <a:noFill/>
        </a:ln>
      </xdr:spPr>
    </xdr:pic>
    <xdr:clientData/>
  </xdr:twoCellAnchor>
  <xdr:twoCellAnchor editAs="oneCell">
    <xdr:from>
      <xdr:col>11</xdr:col>
      <xdr:colOff>561975</xdr:colOff>
      <xdr:row>38</xdr:row>
      <xdr:rowOff>0</xdr:rowOff>
    </xdr:from>
    <xdr:to>
      <xdr:col>11</xdr:col>
      <xdr:colOff>697230</xdr:colOff>
      <xdr:row>38</xdr:row>
      <xdr:rowOff>175260</xdr:rowOff>
    </xdr:to>
    <xdr:pic>
      <xdr:nvPicPr>
        <xdr:cNvPr id="30354" name="图片 3335"/>
        <xdr:cNvPicPr>
          <a:picLocks noChangeAspect="1"/>
        </xdr:cNvPicPr>
      </xdr:nvPicPr>
      <xdr:blipFill>
        <a:blip r:embed="rId2"/>
        <a:stretch>
          <a:fillRect/>
        </a:stretch>
      </xdr:blipFill>
      <xdr:spPr>
        <a:xfrm>
          <a:off x="18783935" y="65468500"/>
          <a:ext cx="135255" cy="175260"/>
        </a:xfrm>
        <a:prstGeom prst="rect">
          <a:avLst/>
        </a:prstGeom>
        <a:noFill/>
        <a:ln w="9525">
          <a:noFill/>
        </a:ln>
      </xdr:spPr>
    </xdr:pic>
    <xdr:clientData/>
  </xdr:twoCellAnchor>
  <xdr:twoCellAnchor editAs="oneCell">
    <xdr:from>
      <xdr:col>11</xdr:col>
      <xdr:colOff>561975</xdr:colOff>
      <xdr:row>38</xdr:row>
      <xdr:rowOff>0</xdr:rowOff>
    </xdr:from>
    <xdr:to>
      <xdr:col>11</xdr:col>
      <xdr:colOff>697230</xdr:colOff>
      <xdr:row>38</xdr:row>
      <xdr:rowOff>158115</xdr:rowOff>
    </xdr:to>
    <xdr:pic>
      <xdr:nvPicPr>
        <xdr:cNvPr id="30358" name="图片 3335"/>
        <xdr:cNvPicPr>
          <a:picLocks noChangeAspect="1"/>
        </xdr:cNvPicPr>
      </xdr:nvPicPr>
      <xdr:blipFill>
        <a:blip r:embed="rId2"/>
        <a:stretch>
          <a:fillRect/>
        </a:stretch>
      </xdr:blipFill>
      <xdr:spPr>
        <a:xfrm>
          <a:off x="18783935" y="65468500"/>
          <a:ext cx="135255" cy="158115"/>
        </a:xfrm>
        <a:prstGeom prst="rect">
          <a:avLst/>
        </a:prstGeom>
        <a:noFill/>
        <a:ln w="9525">
          <a:noFill/>
        </a:ln>
      </xdr:spPr>
    </xdr:pic>
    <xdr:clientData/>
  </xdr:twoCellAnchor>
  <xdr:twoCellAnchor editAs="oneCell">
    <xdr:from>
      <xdr:col>11</xdr:col>
      <xdr:colOff>561975</xdr:colOff>
      <xdr:row>38</xdr:row>
      <xdr:rowOff>0</xdr:rowOff>
    </xdr:from>
    <xdr:to>
      <xdr:col>11</xdr:col>
      <xdr:colOff>697230</xdr:colOff>
      <xdr:row>38</xdr:row>
      <xdr:rowOff>149860</xdr:rowOff>
    </xdr:to>
    <xdr:pic>
      <xdr:nvPicPr>
        <xdr:cNvPr id="30368" name="图片 3335"/>
        <xdr:cNvPicPr>
          <a:picLocks noChangeAspect="1"/>
        </xdr:cNvPicPr>
      </xdr:nvPicPr>
      <xdr:blipFill>
        <a:blip r:embed="rId2"/>
        <a:stretch>
          <a:fillRect/>
        </a:stretch>
      </xdr:blipFill>
      <xdr:spPr>
        <a:xfrm>
          <a:off x="18783935" y="65468500"/>
          <a:ext cx="135255" cy="149860"/>
        </a:xfrm>
        <a:prstGeom prst="rect">
          <a:avLst/>
        </a:prstGeom>
        <a:noFill/>
        <a:ln w="9525">
          <a:noFill/>
        </a:ln>
      </xdr:spPr>
    </xdr:pic>
    <xdr:clientData/>
  </xdr:twoCellAnchor>
  <xdr:twoCellAnchor editAs="oneCell">
    <xdr:from>
      <xdr:col>11</xdr:col>
      <xdr:colOff>561975</xdr:colOff>
      <xdr:row>38</xdr:row>
      <xdr:rowOff>0</xdr:rowOff>
    </xdr:from>
    <xdr:to>
      <xdr:col>11</xdr:col>
      <xdr:colOff>711835</xdr:colOff>
      <xdr:row>38</xdr:row>
      <xdr:rowOff>175260</xdr:rowOff>
    </xdr:to>
    <xdr:pic>
      <xdr:nvPicPr>
        <xdr:cNvPr id="30380" name="图片 3335"/>
        <xdr:cNvPicPr>
          <a:picLocks noChangeAspect="1"/>
        </xdr:cNvPicPr>
      </xdr:nvPicPr>
      <xdr:blipFill>
        <a:blip r:embed="rId2"/>
        <a:stretch>
          <a:fillRect/>
        </a:stretch>
      </xdr:blipFill>
      <xdr:spPr>
        <a:xfrm>
          <a:off x="18783935" y="65468500"/>
          <a:ext cx="149860" cy="175260"/>
        </a:xfrm>
        <a:prstGeom prst="rect">
          <a:avLst/>
        </a:prstGeom>
        <a:noFill/>
        <a:ln w="9525">
          <a:noFill/>
        </a:ln>
      </xdr:spPr>
    </xdr:pic>
    <xdr:clientData/>
  </xdr:twoCellAnchor>
  <xdr:twoCellAnchor editAs="oneCell">
    <xdr:from>
      <xdr:col>11</xdr:col>
      <xdr:colOff>561975</xdr:colOff>
      <xdr:row>38</xdr:row>
      <xdr:rowOff>0</xdr:rowOff>
    </xdr:from>
    <xdr:to>
      <xdr:col>11</xdr:col>
      <xdr:colOff>708660</xdr:colOff>
      <xdr:row>38</xdr:row>
      <xdr:rowOff>175260</xdr:rowOff>
    </xdr:to>
    <xdr:pic>
      <xdr:nvPicPr>
        <xdr:cNvPr id="30384" name="图片 3335"/>
        <xdr:cNvPicPr>
          <a:picLocks noChangeAspect="1"/>
        </xdr:cNvPicPr>
      </xdr:nvPicPr>
      <xdr:blipFill>
        <a:blip r:embed="rId2"/>
        <a:stretch>
          <a:fillRect/>
        </a:stretch>
      </xdr:blipFill>
      <xdr:spPr>
        <a:xfrm>
          <a:off x="18783935" y="65468500"/>
          <a:ext cx="146685" cy="175260"/>
        </a:xfrm>
        <a:prstGeom prst="rect">
          <a:avLst/>
        </a:prstGeom>
        <a:noFill/>
        <a:ln w="9525">
          <a:noFill/>
        </a:ln>
      </xdr:spPr>
    </xdr:pic>
    <xdr:clientData/>
  </xdr:twoCellAnchor>
  <xdr:twoCellAnchor editAs="oneCell">
    <xdr:from>
      <xdr:col>11</xdr:col>
      <xdr:colOff>561975</xdr:colOff>
      <xdr:row>38</xdr:row>
      <xdr:rowOff>0</xdr:rowOff>
    </xdr:from>
    <xdr:to>
      <xdr:col>11</xdr:col>
      <xdr:colOff>690880</xdr:colOff>
      <xdr:row>38</xdr:row>
      <xdr:rowOff>175260</xdr:rowOff>
    </xdr:to>
    <xdr:pic>
      <xdr:nvPicPr>
        <xdr:cNvPr id="30396" name="图片 3335"/>
        <xdr:cNvPicPr>
          <a:picLocks noChangeAspect="1"/>
        </xdr:cNvPicPr>
      </xdr:nvPicPr>
      <xdr:blipFill>
        <a:blip r:embed="rId2"/>
        <a:stretch>
          <a:fillRect/>
        </a:stretch>
      </xdr:blipFill>
      <xdr:spPr>
        <a:xfrm>
          <a:off x="18783935" y="65468500"/>
          <a:ext cx="128905" cy="175260"/>
        </a:xfrm>
        <a:prstGeom prst="rect">
          <a:avLst/>
        </a:prstGeom>
        <a:noFill/>
        <a:ln w="9525">
          <a:noFill/>
        </a:ln>
      </xdr:spPr>
    </xdr:pic>
    <xdr:clientData/>
  </xdr:twoCellAnchor>
  <xdr:twoCellAnchor editAs="oneCell">
    <xdr:from>
      <xdr:col>11</xdr:col>
      <xdr:colOff>561975</xdr:colOff>
      <xdr:row>38</xdr:row>
      <xdr:rowOff>0</xdr:rowOff>
    </xdr:from>
    <xdr:to>
      <xdr:col>11</xdr:col>
      <xdr:colOff>724535</xdr:colOff>
      <xdr:row>38</xdr:row>
      <xdr:rowOff>175260</xdr:rowOff>
    </xdr:to>
    <xdr:pic>
      <xdr:nvPicPr>
        <xdr:cNvPr id="30400" name="图片 3335"/>
        <xdr:cNvPicPr>
          <a:picLocks noChangeAspect="1"/>
        </xdr:cNvPicPr>
      </xdr:nvPicPr>
      <xdr:blipFill>
        <a:blip r:embed="rId2"/>
        <a:stretch>
          <a:fillRect/>
        </a:stretch>
      </xdr:blipFill>
      <xdr:spPr>
        <a:xfrm>
          <a:off x="18783935" y="65468500"/>
          <a:ext cx="162560" cy="175260"/>
        </a:xfrm>
        <a:prstGeom prst="rect">
          <a:avLst/>
        </a:prstGeom>
        <a:noFill/>
        <a:ln w="9525">
          <a:noFill/>
        </a:ln>
      </xdr:spPr>
    </xdr:pic>
    <xdr:clientData/>
  </xdr:twoCellAnchor>
  <xdr:twoCellAnchor editAs="oneCell">
    <xdr:from>
      <xdr:col>11</xdr:col>
      <xdr:colOff>561975</xdr:colOff>
      <xdr:row>38</xdr:row>
      <xdr:rowOff>0</xdr:rowOff>
    </xdr:from>
    <xdr:to>
      <xdr:col>11</xdr:col>
      <xdr:colOff>697230</xdr:colOff>
      <xdr:row>38</xdr:row>
      <xdr:rowOff>191770</xdr:rowOff>
    </xdr:to>
    <xdr:pic>
      <xdr:nvPicPr>
        <xdr:cNvPr id="30406" name="图片 3335"/>
        <xdr:cNvPicPr>
          <a:picLocks noChangeAspect="1"/>
        </xdr:cNvPicPr>
      </xdr:nvPicPr>
      <xdr:blipFill>
        <a:blip r:embed="rId2"/>
        <a:stretch>
          <a:fillRect/>
        </a:stretch>
      </xdr:blipFill>
      <xdr:spPr>
        <a:xfrm>
          <a:off x="18783935" y="65468500"/>
          <a:ext cx="135255" cy="191770"/>
        </a:xfrm>
        <a:prstGeom prst="rect">
          <a:avLst/>
        </a:prstGeom>
        <a:noFill/>
        <a:ln w="9525">
          <a:noFill/>
        </a:ln>
      </xdr:spPr>
    </xdr:pic>
    <xdr:clientData/>
  </xdr:twoCellAnchor>
  <xdr:twoCellAnchor editAs="oneCell">
    <xdr:from>
      <xdr:col>11</xdr:col>
      <xdr:colOff>561975</xdr:colOff>
      <xdr:row>38</xdr:row>
      <xdr:rowOff>0</xdr:rowOff>
    </xdr:from>
    <xdr:to>
      <xdr:col>11</xdr:col>
      <xdr:colOff>697230</xdr:colOff>
      <xdr:row>38</xdr:row>
      <xdr:rowOff>167005</xdr:rowOff>
    </xdr:to>
    <xdr:pic>
      <xdr:nvPicPr>
        <xdr:cNvPr id="30412" name="图片 3335"/>
        <xdr:cNvPicPr>
          <a:picLocks noChangeAspect="1"/>
        </xdr:cNvPicPr>
      </xdr:nvPicPr>
      <xdr:blipFill>
        <a:blip r:embed="rId2"/>
        <a:stretch>
          <a:fillRect/>
        </a:stretch>
      </xdr:blipFill>
      <xdr:spPr>
        <a:xfrm>
          <a:off x="18783935" y="65468500"/>
          <a:ext cx="135255" cy="167005"/>
        </a:xfrm>
        <a:prstGeom prst="rect">
          <a:avLst/>
        </a:prstGeom>
        <a:noFill/>
        <a:ln w="9525">
          <a:noFill/>
        </a:ln>
      </xdr:spPr>
    </xdr:pic>
    <xdr:clientData/>
  </xdr:twoCellAnchor>
  <xdr:twoCellAnchor editAs="oneCell">
    <xdr:from>
      <xdr:col>11</xdr:col>
      <xdr:colOff>561975</xdr:colOff>
      <xdr:row>38</xdr:row>
      <xdr:rowOff>0</xdr:rowOff>
    </xdr:from>
    <xdr:to>
      <xdr:col>11</xdr:col>
      <xdr:colOff>717550</xdr:colOff>
      <xdr:row>38</xdr:row>
      <xdr:rowOff>167005</xdr:rowOff>
    </xdr:to>
    <xdr:pic>
      <xdr:nvPicPr>
        <xdr:cNvPr id="30420" name="图片 3335"/>
        <xdr:cNvPicPr>
          <a:picLocks noChangeAspect="1"/>
        </xdr:cNvPicPr>
      </xdr:nvPicPr>
      <xdr:blipFill>
        <a:blip r:embed="rId2"/>
        <a:stretch>
          <a:fillRect/>
        </a:stretch>
      </xdr:blipFill>
      <xdr:spPr>
        <a:xfrm>
          <a:off x="18783935" y="65468500"/>
          <a:ext cx="155575" cy="167005"/>
        </a:xfrm>
        <a:prstGeom prst="rect">
          <a:avLst/>
        </a:prstGeom>
        <a:noFill/>
        <a:ln w="9525">
          <a:noFill/>
        </a:ln>
      </xdr:spPr>
    </xdr:pic>
    <xdr:clientData/>
  </xdr:twoCellAnchor>
  <xdr:twoCellAnchor editAs="oneCell">
    <xdr:from>
      <xdr:col>11</xdr:col>
      <xdr:colOff>561975</xdr:colOff>
      <xdr:row>38</xdr:row>
      <xdr:rowOff>0</xdr:rowOff>
    </xdr:from>
    <xdr:to>
      <xdr:col>11</xdr:col>
      <xdr:colOff>705485</xdr:colOff>
      <xdr:row>38</xdr:row>
      <xdr:rowOff>167005</xdr:rowOff>
    </xdr:to>
    <xdr:pic>
      <xdr:nvPicPr>
        <xdr:cNvPr id="30428" name="图片 3335"/>
        <xdr:cNvPicPr>
          <a:picLocks noChangeAspect="1"/>
        </xdr:cNvPicPr>
      </xdr:nvPicPr>
      <xdr:blipFill>
        <a:blip r:embed="rId2"/>
        <a:stretch>
          <a:fillRect/>
        </a:stretch>
      </xdr:blipFill>
      <xdr:spPr>
        <a:xfrm>
          <a:off x="18783935" y="65468500"/>
          <a:ext cx="143510" cy="167005"/>
        </a:xfrm>
        <a:prstGeom prst="rect">
          <a:avLst/>
        </a:prstGeom>
        <a:noFill/>
        <a:ln w="9525">
          <a:noFill/>
        </a:ln>
      </xdr:spPr>
    </xdr:pic>
    <xdr:clientData/>
  </xdr:twoCellAnchor>
  <xdr:twoCellAnchor editAs="oneCell">
    <xdr:from>
      <xdr:col>11</xdr:col>
      <xdr:colOff>561975</xdr:colOff>
      <xdr:row>38</xdr:row>
      <xdr:rowOff>0</xdr:rowOff>
    </xdr:from>
    <xdr:to>
      <xdr:col>11</xdr:col>
      <xdr:colOff>727710</xdr:colOff>
      <xdr:row>38</xdr:row>
      <xdr:rowOff>175260</xdr:rowOff>
    </xdr:to>
    <xdr:pic>
      <xdr:nvPicPr>
        <xdr:cNvPr id="30440" name="图片 3335"/>
        <xdr:cNvPicPr>
          <a:picLocks noChangeAspect="1"/>
        </xdr:cNvPicPr>
      </xdr:nvPicPr>
      <xdr:blipFill>
        <a:blip r:embed="rId2"/>
        <a:stretch>
          <a:fillRect/>
        </a:stretch>
      </xdr:blipFill>
      <xdr:spPr>
        <a:xfrm>
          <a:off x="18783935" y="65468500"/>
          <a:ext cx="165735" cy="175260"/>
        </a:xfrm>
        <a:prstGeom prst="rect">
          <a:avLst/>
        </a:prstGeom>
        <a:noFill/>
        <a:ln w="9525">
          <a:noFill/>
        </a:ln>
      </xdr:spPr>
    </xdr:pic>
    <xdr:clientData/>
  </xdr:twoCellAnchor>
  <xdr:twoCellAnchor editAs="oneCell">
    <xdr:from>
      <xdr:col>11</xdr:col>
      <xdr:colOff>561975</xdr:colOff>
      <xdr:row>38</xdr:row>
      <xdr:rowOff>0</xdr:rowOff>
    </xdr:from>
    <xdr:to>
      <xdr:col>11</xdr:col>
      <xdr:colOff>727710</xdr:colOff>
      <xdr:row>38</xdr:row>
      <xdr:rowOff>167005</xdr:rowOff>
    </xdr:to>
    <xdr:pic>
      <xdr:nvPicPr>
        <xdr:cNvPr id="30442" name="图片 3335"/>
        <xdr:cNvPicPr>
          <a:picLocks noChangeAspect="1"/>
        </xdr:cNvPicPr>
      </xdr:nvPicPr>
      <xdr:blipFill>
        <a:blip r:embed="rId2"/>
        <a:stretch>
          <a:fillRect/>
        </a:stretch>
      </xdr:blipFill>
      <xdr:spPr>
        <a:xfrm>
          <a:off x="18783935" y="65468500"/>
          <a:ext cx="165735" cy="167005"/>
        </a:xfrm>
        <a:prstGeom prst="rect">
          <a:avLst/>
        </a:prstGeom>
        <a:noFill/>
        <a:ln w="9525">
          <a:noFill/>
        </a:ln>
      </xdr:spPr>
    </xdr:pic>
    <xdr:clientData/>
  </xdr:twoCellAnchor>
  <xdr:twoCellAnchor editAs="oneCell">
    <xdr:from>
      <xdr:col>11</xdr:col>
      <xdr:colOff>561975</xdr:colOff>
      <xdr:row>38</xdr:row>
      <xdr:rowOff>0</xdr:rowOff>
    </xdr:from>
    <xdr:to>
      <xdr:col>11</xdr:col>
      <xdr:colOff>705485</xdr:colOff>
      <xdr:row>38</xdr:row>
      <xdr:rowOff>175260</xdr:rowOff>
    </xdr:to>
    <xdr:pic>
      <xdr:nvPicPr>
        <xdr:cNvPr id="30444" name="图片 3335"/>
        <xdr:cNvPicPr>
          <a:picLocks noChangeAspect="1"/>
        </xdr:cNvPicPr>
      </xdr:nvPicPr>
      <xdr:blipFill>
        <a:blip r:embed="rId2"/>
        <a:stretch>
          <a:fillRect/>
        </a:stretch>
      </xdr:blipFill>
      <xdr:spPr>
        <a:xfrm>
          <a:off x="18783935" y="65468500"/>
          <a:ext cx="143510" cy="175260"/>
        </a:xfrm>
        <a:prstGeom prst="rect">
          <a:avLst/>
        </a:prstGeom>
        <a:noFill/>
        <a:ln w="9525">
          <a:noFill/>
        </a:ln>
      </xdr:spPr>
    </xdr:pic>
    <xdr:clientData/>
  </xdr:twoCellAnchor>
  <xdr:twoCellAnchor editAs="oneCell">
    <xdr:from>
      <xdr:col>11</xdr:col>
      <xdr:colOff>561975</xdr:colOff>
      <xdr:row>38</xdr:row>
      <xdr:rowOff>0</xdr:rowOff>
    </xdr:from>
    <xdr:to>
      <xdr:col>11</xdr:col>
      <xdr:colOff>705485</xdr:colOff>
      <xdr:row>38</xdr:row>
      <xdr:rowOff>183515</xdr:rowOff>
    </xdr:to>
    <xdr:pic>
      <xdr:nvPicPr>
        <xdr:cNvPr id="30448" name="图片 3335"/>
        <xdr:cNvPicPr>
          <a:picLocks noChangeAspect="1"/>
        </xdr:cNvPicPr>
      </xdr:nvPicPr>
      <xdr:blipFill>
        <a:blip r:embed="rId2"/>
        <a:stretch>
          <a:fillRect/>
        </a:stretch>
      </xdr:blipFill>
      <xdr:spPr>
        <a:xfrm>
          <a:off x="18783935" y="65468500"/>
          <a:ext cx="143510" cy="183515"/>
        </a:xfrm>
        <a:prstGeom prst="rect">
          <a:avLst/>
        </a:prstGeom>
        <a:noFill/>
        <a:ln w="9525">
          <a:noFill/>
        </a:ln>
      </xdr:spPr>
    </xdr:pic>
    <xdr:clientData/>
  </xdr:twoCellAnchor>
  <xdr:twoCellAnchor editAs="oneCell">
    <xdr:from>
      <xdr:col>11</xdr:col>
      <xdr:colOff>561975</xdr:colOff>
      <xdr:row>38</xdr:row>
      <xdr:rowOff>0</xdr:rowOff>
    </xdr:from>
    <xdr:to>
      <xdr:col>11</xdr:col>
      <xdr:colOff>705485</xdr:colOff>
      <xdr:row>38</xdr:row>
      <xdr:rowOff>158115</xdr:rowOff>
    </xdr:to>
    <xdr:pic>
      <xdr:nvPicPr>
        <xdr:cNvPr id="30452" name="图片 3335"/>
        <xdr:cNvPicPr>
          <a:picLocks noChangeAspect="1"/>
        </xdr:cNvPicPr>
      </xdr:nvPicPr>
      <xdr:blipFill>
        <a:blip r:embed="rId2"/>
        <a:stretch>
          <a:fillRect/>
        </a:stretch>
      </xdr:blipFill>
      <xdr:spPr>
        <a:xfrm>
          <a:off x="18783935" y="65468500"/>
          <a:ext cx="143510" cy="158115"/>
        </a:xfrm>
        <a:prstGeom prst="rect">
          <a:avLst/>
        </a:prstGeom>
        <a:noFill/>
        <a:ln w="9525">
          <a:noFill/>
        </a:ln>
      </xdr:spPr>
    </xdr:pic>
    <xdr:clientData/>
  </xdr:twoCellAnchor>
  <xdr:twoCellAnchor editAs="oneCell">
    <xdr:from>
      <xdr:col>11</xdr:col>
      <xdr:colOff>561975</xdr:colOff>
      <xdr:row>38</xdr:row>
      <xdr:rowOff>0</xdr:rowOff>
    </xdr:from>
    <xdr:to>
      <xdr:col>11</xdr:col>
      <xdr:colOff>705485</xdr:colOff>
      <xdr:row>38</xdr:row>
      <xdr:rowOff>149860</xdr:rowOff>
    </xdr:to>
    <xdr:pic>
      <xdr:nvPicPr>
        <xdr:cNvPr id="30454" name="图片 3335"/>
        <xdr:cNvPicPr>
          <a:picLocks noChangeAspect="1"/>
        </xdr:cNvPicPr>
      </xdr:nvPicPr>
      <xdr:blipFill>
        <a:blip r:embed="rId2"/>
        <a:stretch>
          <a:fillRect/>
        </a:stretch>
      </xdr:blipFill>
      <xdr:spPr>
        <a:xfrm>
          <a:off x="18783935" y="65468500"/>
          <a:ext cx="143510" cy="149860"/>
        </a:xfrm>
        <a:prstGeom prst="rect">
          <a:avLst/>
        </a:prstGeom>
        <a:noFill/>
        <a:ln w="9525">
          <a:noFill/>
        </a:ln>
      </xdr:spPr>
    </xdr:pic>
    <xdr:clientData/>
  </xdr:twoCellAnchor>
  <xdr:twoCellAnchor editAs="oneCell">
    <xdr:from>
      <xdr:col>11</xdr:col>
      <xdr:colOff>561975</xdr:colOff>
      <xdr:row>38</xdr:row>
      <xdr:rowOff>0</xdr:rowOff>
    </xdr:from>
    <xdr:to>
      <xdr:col>11</xdr:col>
      <xdr:colOff>705485</xdr:colOff>
      <xdr:row>38</xdr:row>
      <xdr:rowOff>191770</xdr:rowOff>
    </xdr:to>
    <xdr:pic>
      <xdr:nvPicPr>
        <xdr:cNvPr id="30456" name="图片 3335"/>
        <xdr:cNvPicPr>
          <a:picLocks noChangeAspect="1"/>
        </xdr:cNvPicPr>
      </xdr:nvPicPr>
      <xdr:blipFill>
        <a:blip r:embed="rId2"/>
        <a:stretch>
          <a:fillRect/>
        </a:stretch>
      </xdr:blipFill>
      <xdr:spPr>
        <a:xfrm>
          <a:off x="18783935" y="65468500"/>
          <a:ext cx="143510" cy="191770"/>
        </a:xfrm>
        <a:prstGeom prst="rect">
          <a:avLst/>
        </a:prstGeom>
        <a:noFill/>
        <a:ln w="9525">
          <a:noFill/>
        </a:ln>
      </xdr:spPr>
    </xdr:pic>
    <xdr:clientData/>
  </xdr:twoCellAnchor>
  <xdr:twoCellAnchor editAs="oneCell">
    <xdr:from>
      <xdr:col>12</xdr:col>
      <xdr:colOff>561975</xdr:colOff>
      <xdr:row>38</xdr:row>
      <xdr:rowOff>0</xdr:rowOff>
    </xdr:from>
    <xdr:to>
      <xdr:col>12</xdr:col>
      <xdr:colOff>694055</xdr:colOff>
      <xdr:row>38</xdr:row>
      <xdr:rowOff>175260</xdr:rowOff>
    </xdr:to>
    <xdr:pic>
      <xdr:nvPicPr>
        <xdr:cNvPr id="30854" name="图片 3335"/>
        <xdr:cNvPicPr>
          <a:picLocks noChangeAspect="1"/>
        </xdr:cNvPicPr>
      </xdr:nvPicPr>
      <xdr:blipFill>
        <a:blip r:embed="rId2"/>
        <a:stretch>
          <a:fillRect/>
        </a:stretch>
      </xdr:blipFill>
      <xdr:spPr>
        <a:xfrm>
          <a:off x="20048855" y="65468500"/>
          <a:ext cx="132080" cy="175260"/>
        </a:xfrm>
        <a:prstGeom prst="rect">
          <a:avLst/>
        </a:prstGeom>
        <a:noFill/>
        <a:ln w="9525">
          <a:noFill/>
        </a:ln>
      </xdr:spPr>
    </xdr:pic>
    <xdr:clientData/>
  </xdr:twoCellAnchor>
  <xdr:twoCellAnchor editAs="oneCell">
    <xdr:from>
      <xdr:col>12</xdr:col>
      <xdr:colOff>561975</xdr:colOff>
      <xdr:row>38</xdr:row>
      <xdr:rowOff>0</xdr:rowOff>
    </xdr:from>
    <xdr:to>
      <xdr:col>12</xdr:col>
      <xdr:colOff>697230</xdr:colOff>
      <xdr:row>38</xdr:row>
      <xdr:rowOff>183515</xdr:rowOff>
    </xdr:to>
    <xdr:pic>
      <xdr:nvPicPr>
        <xdr:cNvPr id="30856" name="图片 3335"/>
        <xdr:cNvPicPr>
          <a:picLocks noChangeAspect="1"/>
        </xdr:cNvPicPr>
      </xdr:nvPicPr>
      <xdr:blipFill>
        <a:blip r:embed="rId2"/>
        <a:stretch>
          <a:fillRect/>
        </a:stretch>
      </xdr:blipFill>
      <xdr:spPr>
        <a:xfrm>
          <a:off x="20048855" y="65468500"/>
          <a:ext cx="135255" cy="183515"/>
        </a:xfrm>
        <a:prstGeom prst="rect">
          <a:avLst/>
        </a:prstGeom>
        <a:noFill/>
        <a:ln w="9525">
          <a:noFill/>
        </a:ln>
      </xdr:spPr>
    </xdr:pic>
    <xdr:clientData/>
  </xdr:twoCellAnchor>
  <xdr:twoCellAnchor editAs="oneCell">
    <xdr:from>
      <xdr:col>12</xdr:col>
      <xdr:colOff>561975</xdr:colOff>
      <xdr:row>38</xdr:row>
      <xdr:rowOff>0</xdr:rowOff>
    </xdr:from>
    <xdr:to>
      <xdr:col>12</xdr:col>
      <xdr:colOff>697230</xdr:colOff>
      <xdr:row>38</xdr:row>
      <xdr:rowOff>175260</xdr:rowOff>
    </xdr:to>
    <xdr:pic>
      <xdr:nvPicPr>
        <xdr:cNvPr id="30858" name="图片 3335"/>
        <xdr:cNvPicPr>
          <a:picLocks noChangeAspect="1"/>
        </xdr:cNvPicPr>
      </xdr:nvPicPr>
      <xdr:blipFill>
        <a:blip r:embed="rId2"/>
        <a:stretch>
          <a:fillRect/>
        </a:stretch>
      </xdr:blipFill>
      <xdr:spPr>
        <a:xfrm>
          <a:off x="20048855" y="65468500"/>
          <a:ext cx="135255" cy="175260"/>
        </a:xfrm>
        <a:prstGeom prst="rect">
          <a:avLst/>
        </a:prstGeom>
        <a:noFill/>
        <a:ln w="9525">
          <a:noFill/>
        </a:ln>
      </xdr:spPr>
    </xdr:pic>
    <xdr:clientData/>
  </xdr:twoCellAnchor>
  <xdr:twoCellAnchor editAs="oneCell">
    <xdr:from>
      <xdr:col>12</xdr:col>
      <xdr:colOff>561975</xdr:colOff>
      <xdr:row>38</xdr:row>
      <xdr:rowOff>0</xdr:rowOff>
    </xdr:from>
    <xdr:to>
      <xdr:col>12</xdr:col>
      <xdr:colOff>697230</xdr:colOff>
      <xdr:row>38</xdr:row>
      <xdr:rowOff>158115</xdr:rowOff>
    </xdr:to>
    <xdr:pic>
      <xdr:nvPicPr>
        <xdr:cNvPr id="30862" name="图片 3335"/>
        <xdr:cNvPicPr>
          <a:picLocks noChangeAspect="1"/>
        </xdr:cNvPicPr>
      </xdr:nvPicPr>
      <xdr:blipFill>
        <a:blip r:embed="rId2"/>
        <a:stretch>
          <a:fillRect/>
        </a:stretch>
      </xdr:blipFill>
      <xdr:spPr>
        <a:xfrm>
          <a:off x="20048855" y="65468500"/>
          <a:ext cx="135255" cy="158115"/>
        </a:xfrm>
        <a:prstGeom prst="rect">
          <a:avLst/>
        </a:prstGeom>
        <a:noFill/>
        <a:ln w="9525">
          <a:noFill/>
        </a:ln>
      </xdr:spPr>
    </xdr:pic>
    <xdr:clientData/>
  </xdr:twoCellAnchor>
  <xdr:twoCellAnchor editAs="oneCell">
    <xdr:from>
      <xdr:col>12</xdr:col>
      <xdr:colOff>561975</xdr:colOff>
      <xdr:row>38</xdr:row>
      <xdr:rowOff>0</xdr:rowOff>
    </xdr:from>
    <xdr:to>
      <xdr:col>12</xdr:col>
      <xdr:colOff>697230</xdr:colOff>
      <xdr:row>38</xdr:row>
      <xdr:rowOff>149860</xdr:rowOff>
    </xdr:to>
    <xdr:pic>
      <xdr:nvPicPr>
        <xdr:cNvPr id="30872" name="图片 3335"/>
        <xdr:cNvPicPr>
          <a:picLocks noChangeAspect="1"/>
        </xdr:cNvPicPr>
      </xdr:nvPicPr>
      <xdr:blipFill>
        <a:blip r:embed="rId2"/>
        <a:stretch>
          <a:fillRect/>
        </a:stretch>
      </xdr:blipFill>
      <xdr:spPr>
        <a:xfrm>
          <a:off x="20048855" y="65468500"/>
          <a:ext cx="135255" cy="149860"/>
        </a:xfrm>
        <a:prstGeom prst="rect">
          <a:avLst/>
        </a:prstGeom>
        <a:noFill/>
        <a:ln w="9525">
          <a:noFill/>
        </a:ln>
      </xdr:spPr>
    </xdr:pic>
    <xdr:clientData/>
  </xdr:twoCellAnchor>
  <xdr:twoCellAnchor editAs="oneCell">
    <xdr:from>
      <xdr:col>12</xdr:col>
      <xdr:colOff>561975</xdr:colOff>
      <xdr:row>38</xdr:row>
      <xdr:rowOff>0</xdr:rowOff>
    </xdr:from>
    <xdr:to>
      <xdr:col>12</xdr:col>
      <xdr:colOff>712470</xdr:colOff>
      <xdr:row>38</xdr:row>
      <xdr:rowOff>175260</xdr:rowOff>
    </xdr:to>
    <xdr:pic>
      <xdr:nvPicPr>
        <xdr:cNvPr id="30884" name="图片 3335"/>
        <xdr:cNvPicPr>
          <a:picLocks noChangeAspect="1"/>
        </xdr:cNvPicPr>
      </xdr:nvPicPr>
      <xdr:blipFill>
        <a:blip r:embed="rId2"/>
        <a:stretch>
          <a:fillRect/>
        </a:stretch>
      </xdr:blipFill>
      <xdr:spPr>
        <a:xfrm>
          <a:off x="20048855" y="65468500"/>
          <a:ext cx="150495" cy="175260"/>
        </a:xfrm>
        <a:prstGeom prst="rect">
          <a:avLst/>
        </a:prstGeom>
        <a:noFill/>
        <a:ln w="9525">
          <a:noFill/>
        </a:ln>
      </xdr:spPr>
    </xdr:pic>
    <xdr:clientData/>
  </xdr:twoCellAnchor>
  <xdr:twoCellAnchor editAs="oneCell">
    <xdr:from>
      <xdr:col>12</xdr:col>
      <xdr:colOff>561975</xdr:colOff>
      <xdr:row>38</xdr:row>
      <xdr:rowOff>0</xdr:rowOff>
    </xdr:from>
    <xdr:to>
      <xdr:col>12</xdr:col>
      <xdr:colOff>709295</xdr:colOff>
      <xdr:row>38</xdr:row>
      <xdr:rowOff>175260</xdr:rowOff>
    </xdr:to>
    <xdr:pic>
      <xdr:nvPicPr>
        <xdr:cNvPr id="30888" name="图片 3335"/>
        <xdr:cNvPicPr>
          <a:picLocks noChangeAspect="1"/>
        </xdr:cNvPicPr>
      </xdr:nvPicPr>
      <xdr:blipFill>
        <a:blip r:embed="rId2"/>
        <a:stretch>
          <a:fillRect/>
        </a:stretch>
      </xdr:blipFill>
      <xdr:spPr>
        <a:xfrm>
          <a:off x="20048855" y="65468500"/>
          <a:ext cx="147320" cy="175260"/>
        </a:xfrm>
        <a:prstGeom prst="rect">
          <a:avLst/>
        </a:prstGeom>
        <a:noFill/>
        <a:ln w="9525">
          <a:noFill/>
        </a:ln>
      </xdr:spPr>
    </xdr:pic>
    <xdr:clientData/>
  </xdr:twoCellAnchor>
  <xdr:twoCellAnchor editAs="oneCell">
    <xdr:from>
      <xdr:col>12</xdr:col>
      <xdr:colOff>561975</xdr:colOff>
      <xdr:row>38</xdr:row>
      <xdr:rowOff>0</xdr:rowOff>
    </xdr:from>
    <xdr:to>
      <xdr:col>12</xdr:col>
      <xdr:colOff>691515</xdr:colOff>
      <xdr:row>38</xdr:row>
      <xdr:rowOff>175260</xdr:rowOff>
    </xdr:to>
    <xdr:pic>
      <xdr:nvPicPr>
        <xdr:cNvPr id="30900" name="图片 3335"/>
        <xdr:cNvPicPr>
          <a:picLocks noChangeAspect="1"/>
        </xdr:cNvPicPr>
      </xdr:nvPicPr>
      <xdr:blipFill>
        <a:blip r:embed="rId2"/>
        <a:stretch>
          <a:fillRect/>
        </a:stretch>
      </xdr:blipFill>
      <xdr:spPr>
        <a:xfrm>
          <a:off x="20048855" y="65468500"/>
          <a:ext cx="129540" cy="175260"/>
        </a:xfrm>
        <a:prstGeom prst="rect">
          <a:avLst/>
        </a:prstGeom>
        <a:noFill/>
        <a:ln w="9525">
          <a:noFill/>
        </a:ln>
      </xdr:spPr>
    </xdr:pic>
    <xdr:clientData/>
  </xdr:twoCellAnchor>
  <xdr:twoCellAnchor editAs="oneCell">
    <xdr:from>
      <xdr:col>12</xdr:col>
      <xdr:colOff>561975</xdr:colOff>
      <xdr:row>38</xdr:row>
      <xdr:rowOff>0</xdr:rowOff>
    </xdr:from>
    <xdr:to>
      <xdr:col>12</xdr:col>
      <xdr:colOff>724535</xdr:colOff>
      <xdr:row>38</xdr:row>
      <xdr:rowOff>175260</xdr:rowOff>
    </xdr:to>
    <xdr:pic>
      <xdr:nvPicPr>
        <xdr:cNvPr id="30904" name="图片 3335"/>
        <xdr:cNvPicPr>
          <a:picLocks noChangeAspect="1"/>
        </xdr:cNvPicPr>
      </xdr:nvPicPr>
      <xdr:blipFill>
        <a:blip r:embed="rId2"/>
        <a:stretch>
          <a:fillRect/>
        </a:stretch>
      </xdr:blipFill>
      <xdr:spPr>
        <a:xfrm>
          <a:off x="20048855" y="65468500"/>
          <a:ext cx="162560" cy="175260"/>
        </a:xfrm>
        <a:prstGeom prst="rect">
          <a:avLst/>
        </a:prstGeom>
        <a:noFill/>
        <a:ln w="9525">
          <a:noFill/>
        </a:ln>
      </xdr:spPr>
    </xdr:pic>
    <xdr:clientData/>
  </xdr:twoCellAnchor>
  <xdr:twoCellAnchor editAs="oneCell">
    <xdr:from>
      <xdr:col>12</xdr:col>
      <xdr:colOff>561975</xdr:colOff>
      <xdr:row>38</xdr:row>
      <xdr:rowOff>0</xdr:rowOff>
    </xdr:from>
    <xdr:to>
      <xdr:col>12</xdr:col>
      <xdr:colOff>697230</xdr:colOff>
      <xdr:row>38</xdr:row>
      <xdr:rowOff>191770</xdr:rowOff>
    </xdr:to>
    <xdr:pic>
      <xdr:nvPicPr>
        <xdr:cNvPr id="30910" name="图片 3335"/>
        <xdr:cNvPicPr>
          <a:picLocks noChangeAspect="1"/>
        </xdr:cNvPicPr>
      </xdr:nvPicPr>
      <xdr:blipFill>
        <a:blip r:embed="rId2"/>
        <a:stretch>
          <a:fillRect/>
        </a:stretch>
      </xdr:blipFill>
      <xdr:spPr>
        <a:xfrm>
          <a:off x="20048855" y="65468500"/>
          <a:ext cx="135255" cy="191770"/>
        </a:xfrm>
        <a:prstGeom prst="rect">
          <a:avLst/>
        </a:prstGeom>
        <a:noFill/>
        <a:ln w="9525">
          <a:noFill/>
        </a:ln>
      </xdr:spPr>
    </xdr:pic>
    <xdr:clientData/>
  </xdr:twoCellAnchor>
  <xdr:twoCellAnchor editAs="oneCell">
    <xdr:from>
      <xdr:col>12</xdr:col>
      <xdr:colOff>561975</xdr:colOff>
      <xdr:row>38</xdr:row>
      <xdr:rowOff>0</xdr:rowOff>
    </xdr:from>
    <xdr:to>
      <xdr:col>12</xdr:col>
      <xdr:colOff>697230</xdr:colOff>
      <xdr:row>38</xdr:row>
      <xdr:rowOff>167005</xdr:rowOff>
    </xdr:to>
    <xdr:pic>
      <xdr:nvPicPr>
        <xdr:cNvPr id="30916" name="图片 3335"/>
        <xdr:cNvPicPr>
          <a:picLocks noChangeAspect="1"/>
        </xdr:cNvPicPr>
      </xdr:nvPicPr>
      <xdr:blipFill>
        <a:blip r:embed="rId2"/>
        <a:stretch>
          <a:fillRect/>
        </a:stretch>
      </xdr:blipFill>
      <xdr:spPr>
        <a:xfrm>
          <a:off x="20048855" y="65468500"/>
          <a:ext cx="135255" cy="167005"/>
        </a:xfrm>
        <a:prstGeom prst="rect">
          <a:avLst/>
        </a:prstGeom>
        <a:noFill/>
        <a:ln w="9525">
          <a:noFill/>
        </a:ln>
      </xdr:spPr>
    </xdr:pic>
    <xdr:clientData/>
  </xdr:twoCellAnchor>
  <xdr:twoCellAnchor editAs="oneCell">
    <xdr:from>
      <xdr:col>12</xdr:col>
      <xdr:colOff>561975</xdr:colOff>
      <xdr:row>38</xdr:row>
      <xdr:rowOff>0</xdr:rowOff>
    </xdr:from>
    <xdr:to>
      <xdr:col>12</xdr:col>
      <xdr:colOff>717550</xdr:colOff>
      <xdr:row>38</xdr:row>
      <xdr:rowOff>167005</xdr:rowOff>
    </xdr:to>
    <xdr:pic>
      <xdr:nvPicPr>
        <xdr:cNvPr id="30924" name="图片 3335"/>
        <xdr:cNvPicPr>
          <a:picLocks noChangeAspect="1"/>
        </xdr:cNvPicPr>
      </xdr:nvPicPr>
      <xdr:blipFill>
        <a:blip r:embed="rId2"/>
        <a:stretch>
          <a:fillRect/>
        </a:stretch>
      </xdr:blipFill>
      <xdr:spPr>
        <a:xfrm>
          <a:off x="20048855" y="65468500"/>
          <a:ext cx="155575" cy="167005"/>
        </a:xfrm>
        <a:prstGeom prst="rect">
          <a:avLst/>
        </a:prstGeom>
        <a:noFill/>
        <a:ln w="9525">
          <a:noFill/>
        </a:ln>
      </xdr:spPr>
    </xdr:pic>
    <xdr:clientData/>
  </xdr:twoCellAnchor>
  <xdr:twoCellAnchor editAs="oneCell">
    <xdr:from>
      <xdr:col>12</xdr:col>
      <xdr:colOff>561975</xdr:colOff>
      <xdr:row>38</xdr:row>
      <xdr:rowOff>0</xdr:rowOff>
    </xdr:from>
    <xdr:to>
      <xdr:col>12</xdr:col>
      <xdr:colOff>704850</xdr:colOff>
      <xdr:row>38</xdr:row>
      <xdr:rowOff>167005</xdr:rowOff>
    </xdr:to>
    <xdr:pic>
      <xdr:nvPicPr>
        <xdr:cNvPr id="30932" name="图片 3335"/>
        <xdr:cNvPicPr>
          <a:picLocks noChangeAspect="1"/>
        </xdr:cNvPicPr>
      </xdr:nvPicPr>
      <xdr:blipFill>
        <a:blip r:embed="rId2"/>
        <a:stretch>
          <a:fillRect/>
        </a:stretch>
      </xdr:blipFill>
      <xdr:spPr>
        <a:xfrm>
          <a:off x="20048855" y="65468500"/>
          <a:ext cx="142875" cy="167005"/>
        </a:xfrm>
        <a:prstGeom prst="rect">
          <a:avLst/>
        </a:prstGeom>
        <a:noFill/>
        <a:ln w="9525">
          <a:noFill/>
        </a:ln>
      </xdr:spPr>
    </xdr:pic>
    <xdr:clientData/>
  </xdr:twoCellAnchor>
  <xdr:twoCellAnchor editAs="oneCell">
    <xdr:from>
      <xdr:col>12</xdr:col>
      <xdr:colOff>561975</xdr:colOff>
      <xdr:row>38</xdr:row>
      <xdr:rowOff>0</xdr:rowOff>
    </xdr:from>
    <xdr:to>
      <xdr:col>12</xdr:col>
      <xdr:colOff>728345</xdr:colOff>
      <xdr:row>38</xdr:row>
      <xdr:rowOff>175260</xdr:rowOff>
    </xdr:to>
    <xdr:pic>
      <xdr:nvPicPr>
        <xdr:cNvPr id="30944" name="图片 3335"/>
        <xdr:cNvPicPr>
          <a:picLocks noChangeAspect="1"/>
        </xdr:cNvPicPr>
      </xdr:nvPicPr>
      <xdr:blipFill>
        <a:blip r:embed="rId2"/>
        <a:stretch>
          <a:fillRect/>
        </a:stretch>
      </xdr:blipFill>
      <xdr:spPr>
        <a:xfrm>
          <a:off x="20048855" y="65468500"/>
          <a:ext cx="166370" cy="175260"/>
        </a:xfrm>
        <a:prstGeom prst="rect">
          <a:avLst/>
        </a:prstGeom>
        <a:noFill/>
        <a:ln w="9525">
          <a:noFill/>
        </a:ln>
      </xdr:spPr>
    </xdr:pic>
    <xdr:clientData/>
  </xdr:twoCellAnchor>
  <xdr:twoCellAnchor editAs="oneCell">
    <xdr:from>
      <xdr:col>12</xdr:col>
      <xdr:colOff>561975</xdr:colOff>
      <xdr:row>38</xdr:row>
      <xdr:rowOff>0</xdr:rowOff>
    </xdr:from>
    <xdr:to>
      <xdr:col>12</xdr:col>
      <xdr:colOff>728345</xdr:colOff>
      <xdr:row>38</xdr:row>
      <xdr:rowOff>167005</xdr:rowOff>
    </xdr:to>
    <xdr:pic>
      <xdr:nvPicPr>
        <xdr:cNvPr id="30946" name="图片 3335"/>
        <xdr:cNvPicPr>
          <a:picLocks noChangeAspect="1"/>
        </xdr:cNvPicPr>
      </xdr:nvPicPr>
      <xdr:blipFill>
        <a:blip r:embed="rId2"/>
        <a:stretch>
          <a:fillRect/>
        </a:stretch>
      </xdr:blipFill>
      <xdr:spPr>
        <a:xfrm>
          <a:off x="20048855" y="65468500"/>
          <a:ext cx="166370" cy="167005"/>
        </a:xfrm>
        <a:prstGeom prst="rect">
          <a:avLst/>
        </a:prstGeom>
        <a:noFill/>
        <a:ln w="9525">
          <a:noFill/>
        </a:ln>
      </xdr:spPr>
    </xdr:pic>
    <xdr:clientData/>
  </xdr:twoCellAnchor>
  <xdr:twoCellAnchor editAs="oneCell">
    <xdr:from>
      <xdr:col>12</xdr:col>
      <xdr:colOff>561975</xdr:colOff>
      <xdr:row>38</xdr:row>
      <xdr:rowOff>0</xdr:rowOff>
    </xdr:from>
    <xdr:to>
      <xdr:col>12</xdr:col>
      <xdr:colOff>704850</xdr:colOff>
      <xdr:row>38</xdr:row>
      <xdr:rowOff>175260</xdr:rowOff>
    </xdr:to>
    <xdr:pic>
      <xdr:nvPicPr>
        <xdr:cNvPr id="30948" name="图片 3335"/>
        <xdr:cNvPicPr>
          <a:picLocks noChangeAspect="1"/>
        </xdr:cNvPicPr>
      </xdr:nvPicPr>
      <xdr:blipFill>
        <a:blip r:embed="rId2"/>
        <a:stretch>
          <a:fillRect/>
        </a:stretch>
      </xdr:blipFill>
      <xdr:spPr>
        <a:xfrm>
          <a:off x="20048855" y="65468500"/>
          <a:ext cx="142875" cy="175260"/>
        </a:xfrm>
        <a:prstGeom prst="rect">
          <a:avLst/>
        </a:prstGeom>
        <a:noFill/>
        <a:ln w="9525">
          <a:noFill/>
        </a:ln>
      </xdr:spPr>
    </xdr:pic>
    <xdr:clientData/>
  </xdr:twoCellAnchor>
  <xdr:twoCellAnchor editAs="oneCell">
    <xdr:from>
      <xdr:col>12</xdr:col>
      <xdr:colOff>561975</xdr:colOff>
      <xdr:row>38</xdr:row>
      <xdr:rowOff>0</xdr:rowOff>
    </xdr:from>
    <xdr:to>
      <xdr:col>12</xdr:col>
      <xdr:colOff>704850</xdr:colOff>
      <xdr:row>38</xdr:row>
      <xdr:rowOff>183515</xdr:rowOff>
    </xdr:to>
    <xdr:pic>
      <xdr:nvPicPr>
        <xdr:cNvPr id="30952" name="图片 3335"/>
        <xdr:cNvPicPr>
          <a:picLocks noChangeAspect="1"/>
        </xdr:cNvPicPr>
      </xdr:nvPicPr>
      <xdr:blipFill>
        <a:blip r:embed="rId2"/>
        <a:stretch>
          <a:fillRect/>
        </a:stretch>
      </xdr:blipFill>
      <xdr:spPr>
        <a:xfrm>
          <a:off x="20048855" y="65468500"/>
          <a:ext cx="142875" cy="183515"/>
        </a:xfrm>
        <a:prstGeom prst="rect">
          <a:avLst/>
        </a:prstGeom>
        <a:noFill/>
        <a:ln w="9525">
          <a:noFill/>
        </a:ln>
      </xdr:spPr>
    </xdr:pic>
    <xdr:clientData/>
  </xdr:twoCellAnchor>
  <xdr:twoCellAnchor editAs="oneCell">
    <xdr:from>
      <xdr:col>12</xdr:col>
      <xdr:colOff>561975</xdr:colOff>
      <xdr:row>38</xdr:row>
      <xdr:rowOff>0</xdr:rowOff>
    </xdr:from>
    <xdr:to>
      <xdr:col>12</xdr:col>
      <xdr:colOff>704850</xdr:colOff>
      <xdr:row>38</xdr:row>
      <xdr:rowOff>158115</xdr:rowOff>
    </xdr:to>
    <xdr:pic>
      <xdr:nvPicPr>
        <xdr:cNvPr id="30956" name="图片 3335"/>
        <xdr:cNvPicPr>
          <a:picLocks noChangeAspect="1"/>
        </xdr:cNvPicPr>
      </xdr:nvPicPr>
      <xdr:blipFill>
        <a:blip r:embed="rId2"/>
        <a:stretch>
          <a:fillRect/>
        </a:stretch>
      </xdr:blipFill>
      <xdr:spPr>
        <a:xfrm>
          <a:off x="20048855" y="65468500"/>
          <a:ext cx="142875" cy="158115"/>
        </a:xfrm>
        <a:prstGeom prst="rect">
          <a:avLst/>
        </a:prstGeom>
        <a:noFill/>
        <a:ln w="9525">
          <a:noFill/>
        </a:ln>
      </xdr:spPr>
    </xdr:pic>
    <xdr:clientData/>
  </xdr:twoCellAnchor>
  <xdr:twoCellAnchor editAs="oneCell">
    <xdr:from>
      <xdr:col>12</xdr:col>
      <xdr:colOff>561975</xdr:colOff>
      <xdr:row>38</xdr:row>
      <xdr:rowOff>0</xdr:rowOff>
    </xdr:from>
    <xdr:to>
      <xdr:col>12</xdr:col>
      <xdr:colOff>704850</xdr:colOff>
      <xdr:row>38</xdr:row>
      <xdr:rowOff>149860</xdr:rowOff>
    </xdr:to>
    <xdr:pic>
      <xdr:nvPicPr>
        <xdr:cNvPr id="30958" name="图片 3335"/>
        <xdr:cNvPicPr>
          <a:picLocks noChangeAspect="1"/>
        </xdr:cNvPicPr>
      </xdr:nvPicPr>
      <xdr:blipFill>
        <a:blip r:embed="rId2"/>
        <a:stretch>
          <a:fillRect/>
        </a:stretch>
      </xdr:blipFill>
      <xdr:spPr>
        <a:xfrm>
          <a:off x="20048855" y="65468500"/>
          <a:ext cx="142875" cy="149860"/>
        </a:xfrm>
        <a:prstGeom prst="rect">
          <a:avLst/>
        </a:prstGeom>
        <a:noFill/>
        <a:ln w="9525">
          <a:noFill/>
        </a:ln>
      </xdr:spPr>
    </xdr:pic>
    <xdr:clientData/>
  </xdr:twoCellAnchor>
  <xdr:twoCellAnchor editAs="oneCell">
    <xdr:from>
      <xdr:col>12</xdr:col>
      <xdr:colOff>561975</xdr:colOff>
      <xdr:row>38</xdr:row>
      <xdr:rowOff>0</xdr:rowOff>
    </xdr:from>
    <xdr:to>
      <xdr:col>12</xdr:col>
      <xdr:colOff>704850</xdr:colOff>
      <xdr:row>38</xdr:row>
      <xdr:rowOff>191770</xdr:rowOff>
    </xdr:to>
    <xdr:pic>
      <xdr:nvPicPr>
        <xdr:cNvPr id="30960" name="图片 3335"/>
        <xdr:cNvPicPr>
          <a:picLocks noChangeAspect="1"/>
        </xdr:cNvPicPr>
      </xdr:nvPicPr>
      <xdr:blipFill>
        <a:blip r:embed="rId2"/>
        <a:stretch>
          <a:fillRect/>
        </a:stretch>
      </xdr:blipFill>
      <xdr:spPr>
        <a:xfrm>
          <a:off x="20048855" y="65468500"/>
          <a:ext cx="142875" cy="191770"/>
        </a:xfrm>
        <a:prstGeom prst="rect">
          <a:avLst/>
        </a:prstGeom>
        <a:noFill/>
        <a:ln w="9525">
          <a:noFill/>
        </a:ln>
      </xdr:spPr>
    </xdr:pic>
    <xdr:clientData/>
  </xdr:twoCellAnchor>
  <xdr:twoCellAnchor editAs="oneCell">
    <xdr:from>
      <xdr:col>12</xdr:col>
      <xdr:colOff>561975</xdr:colOff>
      <xdr:row>38</xdr:row>
      <xdr:rowOff>0</xdr:rowOff>
    </xdr:from>
    <xdr:to>
      <xdr:col>12</xdr:col>
      <xdr:colOff>693420</xdr:colOff>
      <xdr:row>38</xdr:row>
      <xdr:rowOff>175260</xdr:rowOff>
    </xdr:to>
    <xdr:pic>
      <xdr:nvPicPr>
        <xdr:cNvPr id="33374" name="图片 3335"/>
        <xdr:cNvPicPr>
          <a:picLocks noChangeAspect="1"/>
        </xdr:cNvPicPr>
      </xdr:nvPicPr>
      <xdr:blipFill>
        <a:blip r:embed="rId2"/>
        <a:stretch>
          <a:fillRect/>
        </a:stretch>
      </xdr:blipFill>
      <xdr:spPr>
        <a:xfrm>
          <a:off x="20048855" y="65468500"/>
          <a:ext cx="131445" cy="175260"/>
        </a:xfrm>
        <a:prstGeom prst="rect">
          <a:avLst/>
        </a:prstGeom>
        <a:noFill/>
        <a:ln w="9525">
          <a:noFill/>
        </a:ln>
      </xdr:spPr>
    </xdr:pic>
    <xdr:clientData/>
  </xdr:twoCellAnchor>
  <xdr:twoCellAnchor editAs="oneCell">
    <xdr:from>
      <xdr:col>12</xdr:col>
      <xdr:colOff>561975</xdr:colOff>
      <xdr:row>38</xdr:row>
      <xdr:rowOff>0</xdr:rowOff>
    </xdr:from>
    <xdr:to>
      <xdr:col>12</xdr:col>
      <xdr:colOff>708660</xdr:colOff>
      <xdr:row>38</xdr:row>
      <xdr:rowOff>175260</xdr:rowOff>
    </xdr:to>
    <xdr:pic>
      <xdr:nvPicPr>
        <xdr:cNvPr id="33408" name="图片 3335"/>
        <xdr:cNvPicPr>
          <a:picLocks noChangeAspect="1"/>
        </xdr:cNvPicPr>
      </xdr:nvPicPr>
      <xdr:blipFill>
        <a:blip r:embed="rId2"/>
        <a:stretch>
          <a:fillRect/>
        </a:stretch>
      </xdr:blipFill>
      <xdr:spPr>
        <a:xfrm>
          <a:off x="20048855" y="65468500"/>
          <a:ext cx="146685" cy="175260"/>
        </a:xfrm>
        <a:prstGeom prst="rect">
          <a:avLst/>
        </a:prstGeom>
        <a:noFill/>
        <a:ln w="9525">
          <a:noFill/>
        </a:ln>
      </xdr:spPr>
    </xdr:pic>
    <xdr:clientData/>
  </xdr:twoCellAnchor>
  <xdr:twoCellAnchor editAs="oneCell">
    <xdr:from>
      <xdr:col>12</xdr:col>
      <xdr:colOff>561975</xdr:colOff>
      <xdr:row>38</xdr:row>
      <xdr:rowOff>0</xdr:rowOff>
    </xdr:from>
    <xdr:to>
      <xdr:col>12</xdr:col>
      <xdr:colOff>690880</xdr:colOff>
      <xdr:row>38</xdr:row>
      <xdr:rowOff>175260</xdr:rowOff>
    </xdr:to>
    <xdr:pic>
      <xdr:nvPicPr>
        <xdr:cNvPr id="33420" name="图片 3335"/>
        <xdr:cNvPicPr>
          <a:picLocks noChangeAspect="1"/>
        </xdr:cNvPicPr>
      </xdr:nvPicPr>
      <xdr:blipFill>
        <a:blip r:embed="rId2"/>
        <a:stretch>
          <a:fillRect/>
        </a:stretch>
      </xdr:blipFill>
      <xdr:spPr>
        <a:xfrm>
          <a:off x="20048855" y="65468500"/>
          <a:ext cx="128905" cy="175260"/>
        </a:xfrm>
        <a:prstGeom prst="rect">
          <a:avLst/>
        </a:prstGeom>
        <a:noFill/>
        <a:ln w="9525">
          <a:noFill/>
        </a:ln>
      </xdr:spPr>
    </xdr:pic>
    <xdr:clientData/>
  </xdr:twoCellAnchor>
  <xdr:twoCellAnchor editAs="oneCell">
    <xdr:from>
      <xdr:col>12</xdr:col>
      <xdr:colOff>561975</xdr:colOff>
      <xdr:row>38</xdr:row>
      <xdr:rowOff>0</xdr:rowOff>
    </xdr:from>
    <xdr:to>
      <xdr:col>12</xdr:col>
      <xdr:colOff>705485</xdr:colOff>
      <xdr:row>38</xdr:row>
      <xdr:rowOff>167005</xdr:rowOff>
    </xdr:to>
    <xdr:pic>
      <xdr:nvPicPr>
        <xdr:cNvPr id="33452" name="图片 3335"/>
        <xdr:cNvPicPr>
          <a:picLocks noChangeAspect="1"/>
        </xdr:cNvPicPr>
      </xdr:nvPicPr>
      <xdr:blipFill>
        <a:blip r:embed="rId2"/>
        <a:stretch>
          <a:fillRect/>
        </a:stretch>
      </xdr:blipFill>
      <xdr:spPr>
        <a:xfrm>
          <a:off x="20048855" y="65468500"/>
          <a:ext cx="143510" cy="167005"/>
        </a:xfrm>
        <a:prstGeom prst="rect">
          <a:avLst/>
        </a:prstGeom>
        <a:noFill/>
        <a:ln w="9525">
          <a:noFill/>
        </a:ln>
      </xdr:spPr>
    </xdr:pic>
    <xdr:clientData/>
  </xdr:twoCellAnchor>
  <xdr:twoCellAnchor editAs="oneCell">
    <xdr:from>
      <xdr:col>12</xdr:col>
      <xdr:colOff>561975</xdr:colOff>
      <xdr:row>38</xdr:row>
      <xdr:rowOff>0</xdr:rowOff>
    </xdr:from>
    <xdr:to>
      <xdr:col>12</xdr:col>
      <xdr:colOff>727710</xdr:colOff>
      <xdr:row>38</xdr:row>
      <xdr:rowOff>175260</xdr:rowOff>
    </xdr:to>
    <xdr:pic>
      <xdr:nvPicPr>
        <xdr:cNvPr id="33464" name="图片 3335"/>
        <xdr:cNvPicPr>
          <a:picLocks noChangeAspect="1"/>
        </xdr:cNvPicPr>
      </xdr:nvPicPr>
      <xdr:blipFill>
        <a:blip r:embed="rId2"/>
        <a:stretch>
          <a:fillRect/>
        </a:stretch>
      </xdr:blipFill>
      <xdr:spPr>
        <a:xfrm>
          <a:off x="20048855" y="65468500"/>
          <a:ext cx="165735" cy="175260"/>
        </a:xfrm>
        <a:prstGeom prst="rect">
          <a:avLst/>
        </a:prstGeom>
        <a:noFill/>
        <a:ln w="9525">
          <a:noFill/>
        </a:ln>
      </xdr:spPr>
    </xdr:pic>
    <xdr:clientData/>
  </xdr:twoCellAnchor>
  <xdr:twoCellAnchor editAs="oneCell">
    <xdr:from>
      <xdr:col>12</xdr:col>
      <xdr:colOff>561975</xdr:colOff>
      <xdr:row>38</xdr:row>
      <xdr:rowOff>0</xdr:rowOff>
    </xdr:from>
    <xdr:to>
      <xdr:col>12</xdr:col>
      <xdr:colOff>727710</xdr:colOff>
      <xdr:row>38</xdr:row>
      <xdr:rowOff>167005</xdr:rowOff>
    </xdr:to>
    <xdr:pic>
      <xdr:nvPicPr>
        <xdr:cNvPr id="33466" name="图片 3335"/>
        <xdr:cNvPicPr>
          <a:picLocks noChangeAspect="1"/>
        </xdr:cNvPicPr>
      </xdr:nvPicPr>
      <xdr:blipFill>
        <a:blip r:embed="rId2"/>
        <a:stretch>
          <a:fillRect/>
        </a:stretch>
      </xdr:blipFill>
      <xdr:spPr>
        <a:xfrm>
          <a:off x="20048855" y="65468500"/>
          <a:ext cx="165735" cy="167005"/>
        </a:xfrm>
        <a:prstGeom prst="rect">
          <a:avLst/>
        </a:prstGeom>
        <a:noFill/>
        <a:ln w="9525">
          <a:noFill/>
        </a:ln>
      </xdr:spPr>
    </xdr:pic>
    <xdr:clientData/>
  </xdr:twoCellAnchor>
  <xdr:twoCellAnchor editAs="oneCell">
    <xdr:from>
      <xdr:col>12</xdr:col>
      <xdr:colOff>561975</xdr:colOff>
      <xdr:row>38</xdr:row>
      <xdr:rowOff>0</xdr:rowOff>
    </xdr:from>
    <xdr:to>
      <xdr:col>12</xdr:col>
      <xdr:colOff>705485</xdr:colOff>
      <xdr:row>38</xdr:row>
      <xdr:rowOff>175260</xdr:rowOff>
    </xdr:to>
    <xdr:pic>
      <xdr:nvPicPr>
        <xdr:cNvPr id="33468" name="图片 3335"/>
        <xdr:cNvPicPr>
          <a:picLocks noChangeAspect="1"/>
        </xdr:cNvPicPr>
      </xdr:nvPicPr>
      <xdr:blipFill>
        <a:blip r:embed="rId2"/>
        <a:stretch>
          <a:fillRect/>
        </a:stretch>
      </xdr:blipFill>
      <xdr:spPr>
        <a:xfrm>
          <a:off x="20048855" y="65468500"/>
          <a:ext cx="143510" cy="175260"/>
        </a:xfrm>
        <a:prstGeom prst="rect">
          <a:avLst/>
        </a:prstGeom>
        <a:noFill/>
        <a:ln w="9525">
          <a:noFill/>
        </a:ln>
      </xdr:spPr>
    </xdr:pic>
    <xdr:clientData/>
  </xdr:twoCellAnchor>
  <xdr:twoCellAnchor editAs="oneCell">
    <xdr:from>
      <xdr:col>12</xdr:col>
      <xdr:colOff>561975</xdr:colOff>
      <xdr:row>38</xdr:row>
      <xdr:rowOff>0</xdr:rowOff>
    </xdr:from>
    <xdr:to>
      <xdr:col>12</xdr:col>
      <xdr:colOff>705485</xdr:colOff>
      <xdr:row>38</xdr:row>
      <xdr:rowOff>183515</xdr:rowOff>
    </xdr:to>
    <xdr:pic>
      <xdr:nvPicPr>
        <xdr:cNvPr id="33472" name="图片 3335"/>
        <xdr:cNvPicPr>
          <a:picLocks noChangeAspect="1"/>
        </xdr:cNvPicPr>
      </xdr:nvPicPr>
      <xdr:blipFill>
        <a:blip r:embed="rId2"/>
        <a:stretch>
          <a:fillRect/>
        </a:stretch>
      </xdr:blipFill>
      <xdr:spPr>
        <a:xfrm>
          <a:off x="20048855" y="65468500"/>
          <a:ext cx="143510" cy="183515"/>
        </a:xfrm>
        <a:prstGeom prst="rect">
          <a:avLst/>
        </a:prstGeom>
        <a:noFill/>
        <a:ln w="9525">
          <a:noFill/>
        </a:ln>
      </xdr:spPr>
    </xdr:pic>
    <xdr:clientData/>
  </xdr:twoCellAnchor>
  <xdr:twoCellAnchor editAs="oneCell">
    <xdr:from>
      <xdr:col>12</xdr:col>
      <xdr:colOff>561975</xdr:colOff>
      <xdr:row>38</xdr:row>
      <xdr:rowOff>0</xdr:rowOff>
    </xdr:from>
    <xdr:to>
      <xdr:col>12</xdr:col>
      <xdr:colOff>705485</xdr:colOff>
      <xdr:row>38</xdr:row>
      <xdr:rowOff>158115</xdr:rowOff>
    </xdr:to>
    <xdr:pic>
      <xdr:nvPicPr>
        <xdr:cNvPr id="33476" name="图片 3335"/>
        <xdr:cNvPicPr>
          <a:picLocks noChangeAspect="1"/>
        </xdr:cNvPicPr>
      </xdr:nvPicPr>
      <xdr:blipFill>
        <a:blip r:embed="rId2"/>
        <a:stretch>
          <a:fillRect/>
        </a:stretch>
      </xdr:blipFill>
      <xdr:spPr>
        <a:xfrm>
          <a:off x="20048855" y="65468500"/>
          <a:ext cx="143510" cy="158115"/>
        </a:xfrm>
        <a:prstGeom prst="rect">
          <a:avLst/>
        </a:prstGeom>
        <a:noFill/>
        <a:ln w="9525">
          <a:noFill/>
        </a:ln>
      </xdr:spPr>
    </xdr:pic>
    <xdr:clientData/>
  </xdr:twoCellAnchor>
  <xdr:twoCellAnchor editAs="oneCell">
    <xdr:from>
      <xdr:col>12</xdr:col>
      <xdr:colOff>561975</xdr:colOff>
      <xdr:row>38</xdr:row>
      <xdr:rowOff>0</xdr:rowOff>
    </xdr:from>
    <xdr:to>
      <xdr:col>12</xdr:col>
      <xdr:colOff>705485</xdr:colOff>
      <xdr:row>38</xdr:row>
      <xdr:rowOff>149860</xdr:rowOff>
    </xdr:to>
    <xdr:pic>
      <xdr:nvPicPr>
        <xdr:cNvPr id="33478" name="图片 3335"/>
        <xdr:cNvPicPr>
          <a:picLocks noChangeAspect="1"/>
        </xdr:cNvPicPr>
      </xdr:nvPicPr>
      <xdr:blipFill>
        <a:blip r:embed="rId2"/>
        <a:stretch>
          <a:fillRect/>
        </a:stretch>
      </xdr:blipFill>
      <xdr:spPr>
        <a:xfrm>
          <a:off x="20048855" y="65468500"/>
          <a:ext cx="143510" cy="149860"/>
        </a:xfrm>
        <a:prstGeom prst="rect">
          <a:avLst/>
        </a:prstGeom>
        <a:noFill/>
        <a:ln w="9525">
          <a:noFill/>
        </a:ln>
      </xdr:spPr>
    </xdr:pic>
    <xdr:clientData/>
  </xdr:twoCellAnchor>
  <xdr:twoCellAnchor editAs="oneCell">
    <xdr:from>
      <xdr:col>12</xdr:col>
      <xdr:colOff>561975</xdr:colOff>
      <xdr:row>38</xdr:row>
      <xdr:rowOff>0</xdr:rowOff>
    </xdr:from>
    <xdr:to>
      <xdr:col>12</xdr:col>
      <xdr:colOff>705485</xdr:colOff>
      <xdr:row>38</xdr:row>
      <xdr:rowOff>191770</xdr:rowOff>
    </xdr:to>
    <xdr:pic>
      <xdr:nvPicPr>
        <xdr:cNvPr id="33480" name="图片 3335"/>
        <xdr:cNvPicPr>
          <a:picLocks noChangeAspect="1"/>
        </xdr:cNvPicPr>
      </xdr:nvPicPr>
      <xdr:blipFill>
        <a:blip r:embed="rId2"/>
        <a:stretch>
          <a:fillRect/>
        </a:stretch>
      </xdr:blipFill>
      <xdr:spPr>
        <a:xfrm>
          <a:off x="20048855" y="65468500"/>
          <a:ext cx="143510" cy="191770"/>
        </a:xfrm>
        <a:prstGeom prst="rect">
          <a:avLst/>
        </a:prstGeom>
        <a:noFill/>
        <a:ln w="9525">
          <a:noFill/>
        </a:ln>
      </xdr:spPr>
    </xdr:pic>
    <xdr:clientData/>
  </xdr:twoCellAnchor>
  <xdr:twoCellAnchor editAs="oneCell">
    <xdr:from>
      <xdr:col>11</xdr:col>
      <xdr:colOff>561975</xdr:colOff>
      <xdr:row>38</xdr:row>
      <xdr:rowOff>0</xdr:rowOff>
    </xdr:from>
    <xdr:to>
      <xdr:col>11</xdr:col>
      <xdr:colOff>693420</xdr:colOff>
      <xdr:row>38</xdr:row>
      <xdr:rowOff>170180</xdr:rowOff>
    </xdr:to>
    <xdr:pic>
      <xdr:nvPicPr>
        <xdr:cNvPr id="38414" name="图片 3335"/>
        <xdr:cNvPicPr>
          <a:picLocks noChangeAspect="1"/>
        </xdr:cNvPicPr>
      </xdr:nvPicPr>
      <xdr:blipFill>
        <a:blip r:embed="rId2"/>
        <a:stretch>
          <a:fillRect/>
        </a:stretch>
      </xdr:blipFill>
      <xdr:spPr>
        <a:xfrm>
          <a:off x="18783935" y="65468500"/>
          <a:ext cx="131445" cy="170180"/>
        </a:xfrm>
        <a:prstGeom prst="rect">
          <a:avLst/>
        </a:prstGeom>
        <a:noFill/>
        <a:ln w="9525">
          <a:noFill/>
        </a:ln>
      </xdr:spPr>
    </xdr:pic>
    <xdr:clientData/>
  </xdr:twoCellAnchor>
  <xdr:twoCellAnchor editAs="oneCell">
    <xdr:from>
      <xdr:col>11</xdr:col>
      <xdr:colOff>561975</xdr:colOff>
      <xdr:row>38</xdr:row>
      <xdr:rowOff>0</xdr:rowOff>
    </xdr:from>
    <xdr:to>
      <xdr:col>11</xdr:col>
      <xdr:colOff>697230</xdr:colOff>
      <xdr:row>38</xdr:row>
      <xdr:rowOff>184785</xdr:rowOff>
    </xdr:to>
    <xdr:pic>
      <xdr:nvPicPr>
        <xdr:cNvPr id="38416" name="图片 3335"/>
        <xdr:cNvPicPr>
          <a:picLocks noChangeAspect="1"/>
        </xdr:cNvPicPr>
      </xdr:nvPicPr>
      <xdr:blipFill>
        <a:blip r:embed="rId2"/>
        <a:stretch>
          <a:fillRect/>
        </a:stretch>
      </xdr:blipFill>
      <xdr:spPr>
        <a:xfrm>
          <a:off x="18783935" y="65468500"/>
          <a:ext cx="135255" cy="184785"/>
        </a:xfrm>
        <a:prstGeom prst="rect">
          <a:avLst/>
        </a:prstGeom>
        <a:noFill/>
        <a:ln w="9525">
          <a:noFill/>
        </a:ln>
      </xdr:spPr>
    </xdr:pic>
    <xdr:clientData/>
  </xdr:twoCellAnchor>
  <xdr:twoCellAnchor editAs="oneCell">
    <xdr:from>
      <xdr:col>11</xdr:col>
      <xdr:colOff>561975</xdr:colOff>
      <xdr:row>38</xdr:row>
      <xdr:rowOff>0</xdr:rowOff>
    </xdr:from>
    <xdr:to>
      <xdr:col>11</xdr:col>
      <xdr:colOff>697230</xdr:colOff>
      <xdr:row>38</xdr:row>
      <xdr:rowOff>170180</xdr:rowOff>
    </xdr:to>
    <xdr:pic>
      <xdr:nvPicPr>
        <xdr:cNvPr id="38418" name="图片 3335"/>
        <xdr:cNvPicPr>
          <a:picLocks noChangeAspect="1"/>
        </xdr:cNvPicPr>
      </xdr:nvPicPr>
      <xdr:blipFill>
        <a:blip r:embed="rId2"/>
        <a:stretch>
          <a:fillRect/>
        </a:stretch>
      </xdr:blipFill>
      <xdr:spPr>
        <a:xfrm>
          <a:off x="18783935" y="65468500"/>
          <a:ext cx="135255" cy="170180"/>
        </a:xfrm>
        <a:prstGeom prst="rect">
          <a:avLst/>
        </a:prstGeom>
        <a:noFill/>
        <a:ln w="9525">
          <a:noFill/>
        </a:ln>
      </xdr:spPr>
    </xdr:pic>
    <xdr:clientData/>
  </xdr:twoCellAnchor>
  <xdr:twoCellAnchor editAs="oneCell">
    <xdr:from>
      <xdr:col>11</xdr:col>
      <xdr:colOff>561975</xdr:colOff>
      <xdr:row>38</xdr:row>
      <xdr:rowOff>0</xdr:rowOff>
    </xdr:from>
    <xdr:to>
      <xdr:col>11</xdr:col>
      <xdr:colOff>697230</xdr:colOff>
      <xdr:row>38</xdr:row>
      <xdr:rowOff>154940</xdr:rowOff>
    </xdr:to>
    <xdr:pic>
      <xdr:nvPicPr>
        <xdr:cNvPr id="38422" name="图片 3335"/>
        <xdr:cNvPicPr>
          <a:picLocks noChangeAspect="1"/>
        </xdr:cNvPicPr>
      </xdr:nvPicPr>
      <xdr:blipFill>
        <a:blip r:embed="rId2"/>
        <a:stretch>
          <a:fillRect/>
        </a:stretch>
      </xdr:blipFill>
      <xdr:spPr>
        <a:xfrm>
          <a:off x="18783935" y="65468500"/>
          <a:ext cx="135255" cy="154940"/>
        </a:xfrm>
        <a:prstGeom prst="rect">
          <a:avLst/>
        </a:prstGeom>
        <a:noFill/>
        <a:ln w="9525">
          <a:noFill/>
        </a:ln>
      </xdr:spPr>
    </xdr:pic>
    <xdr:clientData/>
  </xdr:twoCellAnchor>
  <xdr:twoCellAnchor editAs="oneCell">
    <xdr:from>
      <xdr:col>11</xdr:col>
      <xdr:colOff>561975</xdr:colOff>
      <xdr:row>38</xdr:row>
      <xdr:rowOff>0</xdr:rowOff>
    </xdr:from>
    <xdr:to>
      <xdr:col>11</xdr:col>
      <xdr:colOff>697230</xdr:colOff>
      <xdr:row>38</xdr:row>
      <xdr:rowOff>147955</xdr:rowOff>
    </xdr:to>
    <xdr:pic>
      <xdr:nvPicPr>
        <xdr:cNvPr id="38432" name="图片 3335"/>
        <xdr:cNvPicPr>
          <a:picLocks noChangeAspect="1"/>
        </xdr:cNvPicPr>
      </xdr:nvPicPr>
      <xdr:blipFill>
        <a:blip r:embed="rId2"/>
        <a:stretch>
          <a:fillRect/>
        </a:stretch>
      </xdr:blipFill>
      <xdr:spPr>
        <a:xfrm>
          <a:off x="18783935" y="65468500"/>
          <a:ext cx="135255" cy="147955"/>
        </a:xfrm>
        <a:prstGeom prst="rect">
          <a:avLst/>
        </a:prstGeom>
        <a:noFill/>
        <a:ln w="9525">
          <a:noFill/>
        </a:ln>
      </xdr:spPr>
    </xdr:pic>
    <xdr:clientData/>
  </xdr:twoCellAnchor>
  <xdr:twoCellAnchor editAs="oneCell">
    <xdr:from>
      <xdr:col>11</xdr:col>
      <xdr:colOff>561975</xdr:colOff>
      <xdr:row>38</xdr:row>
      <xdr:rowOff>0</xdr:rowOff>
    </xdr:from>
    <xdr:to>
      <xdr:col>11</xdr:col>
      <xdr:colOff>711835</xdr:colOff>
      <xdr:row>38</xdr:row>
      <xdr:rowOff>170180</xdr:rowOff>
    </xdr:to>
    <xdr:pic>
      <xdr:nvPicPr>
        <xdr:cNvPr id="38444" name="图片 3335"/>
        <xdr:cNvPicPr>
          <a:picLocks noChangeAspect="1"/>
        </xdr:cNvPicPr>
      </xdr:nvPicPr>
      <xdr:blipFill>
        <a:blip r:embed="rId2"/>
        <a:stretch>
          <a:fillRect/>
        </a:stretch>
      </xdr:blipFill>
      <xdr:spPr>
        <a:xfrm>
          <a:off x="18783935" y="65468500"/>
          <a:ext cx="149860" cy="170180"/>
        </a:xfrm>
        <a:prstGeom prst="rect">
          <a:avLst/>
        </a:prstGeom>
        <a:noFill/>
        <a:ln w="9525">
          <a:noFill/>
        </a:ln>
      </xdr:spPr>
    </xdr:pic>
    <xdr:clientData/>
  </xdr:twoCellAnchor>
  <xdr:twoCellAnchor editAs="oneCell">
    <xdr:from>
      <xdr:col>11</xdr:col>
      <xdr:colOff>561975</xdr:colOff>
      <xdr:row>38</xdr:row>
      <xdr:rowOff>0</xdr:rowOff>
    </xdr:from>
    <xdr:to>
      <xdr:col>11</xdr:col>
      <xdr:colOff>708660</xdr:colOff>
      <xdr:row>38</xdr:row>
      <xdr:rowOff>170180</xdr:rowOff>
    </xdr:to>
    <xdr:pic>
      <xdr:nvPicPr>
        <xdr:cNvPr id="38448" name="图片 3335"/>
        <xdr:cNvPicPr>
          <a:picLocks noChangeAspect="1"/>
        </xdr:cNvPicPr>
      </xdr:nvPicPr>
      <xdr:blipFill>
        <a:blip r:embed="rId2"/>
        <a:stretch>
          <a:fillRect/>
        </a:stretch>
      </xdr:blipFill>
      <xdr:spPr>
        <a:xfrm>
          <a:off x="18783935" y="65468500"/>
          <a:ext cx="146685" cy="170180"/>
        </a:xfrm>
        <a:prstGeom prst="rect">
          <a:avLst/>
        </a:prstGeom>
        <a:noFill/>
        <a:ln w="9525">
          <a:noFill/>
        </a:ln>
      </xdr:spPr>
    </xdr:pic>
    <xdr:clientData/>
  </xdr:twoCellAnchor>
  <xdr:twoCellAnchor editAs="oneCell">
    <xdr:from>
      <xdr:col>11</xdr:col>
      <xdr:colOff>561975</xdr:colOff>
      <xdr:row>38</xdr:row>
      <xdr:rowOff>0</xdr:rowOff>
    </xdr:from>
    <xdr:to>
      <xdr:col>11</xdr:col>
      <xdr:colOff>690880</xdr:colOff>
      <xdr:row>38</xdr:row>
      <xdr:rowOff>170180</xdr:rowOff>
    </xdr:to>
    <xdr:pic>
      <xdr:nvPicPr>
        <xdr:cNvPr id="38460" name="图片 3335"/>
        <xdr:cNvPicPr>
          <a:picLocks noChangeAspect="1"/>
        </xdr:cNvPicPr>
      </xdr:nvPicPr>
      <xdr:blipFill>
        <a:blip r:embed="rId2"/>
        <a:stretch>
          <a:fillRect/>
        </a:stretch>
      </xdr:blipFill>
      <xdr:spPr>
        <a:xfrm>
          <a:off x="18783935" y="65468500"/>
          <a:ext cx="128905" cy="170180"/>
        </a:xfrm>
        <a:prstGeom prst="rect">
          <a:avLst/>
        </a:prstGeom>
        <a:noFill/>
        <a:ln w="9525">
          <a:noFill/>
        </a:ln>
      </xdr:spPr>
    </xdr:pic>
    <xdr:clientData/>
  </xdr:twoCellAnchor>
  <xdr:twoCellAnchor editAs="oneCell">
    <xdr:from>
      <xdr:col>11</xdr:col>
      <xdr:colOff>561975</xdr:colOff>
      <xdr:row>38</xdr:row>
      <xdr:rowOff>0</xdr:rowOff>
    </xdr:from>
    <xdr:to>
      <xdr:col>11</xdr:col>
      <xdr:colOff>724535</xdr:colOff>
      <xdr:row>38</xdr:row>
      <xdr:rowOff>170180</xdr:rowOff>
    </xdr:to>
    <xdr:pic>
      <xdr:nvPicPr>
        <xdr:cNvPr id="38464" name="图片 3335"/>
        <xdr:cNvPicPr>
          <a:picLocks noChangeAspect="1"/>
        </xdr:cNvPicPr>
      </xdr:nvPicPr>
      <xdr:blipFill>
        <a:blip r:embed="rId2"/>
        <a:stretch>
          <a:fillRect/>
        </a:stretch>
      </xdr:blipFill>
      <xdr:spPr>
        <a:xfrm>
          <a:off x="18783935" y="65468500"/>
          <a:ext cx="162560" cy="170180"/>
        </a:xfrm>
        <a:prstGeom prst="rect">
          <a:avLst/>
        </a:prstGeom>
        <a:noFill/>
        <a:ln w="9525">
          <a:noFill/>
        </a:ln>
      </xdr:spPr>
    </xdr:pic>
    <xdr:clientData/>
  </xdr:twoCellAnchor>
  <xdr:twoCellAnchor editAs="oneCell">
    <xdr:from>
      <xdr:col>11</xdr:col>
      <xdr:colOff>561975</xdr:colOff>
      <xdr:row>38</xdr:row>
      <xdr:rowOff>0</xdr:rowOff>
    </xdr:from>
    <xdr:to>
      <xdr:col>11</xdr:col>
      <xdr:colOff>697230</xdr:colOff>
      <xdr:row>38</xdr:row>
      <xdr:rowOff>192405</xdr:rowOff>
    </xdr:to>
    <xdr:pic>
      <xdr:nvPicPr>
        <xdr:cNvPr id="38470" name="图片 3335"/>
        <xdr:cNvPicPr>
          <a:picLocks noChangeAspect="1"/>
        </xdr:cNvPicPr>
      </xdr:nvPicPr>
      <xdr:blipFill>
        <a:blip r:embed="rId2"/>
        <a:stretch>
          <a:fillRect/>
        </a:stretch>
      </xdr:blipFill>
      <xdr:spPr>
        <a:xfrm>
          <a:off x="18783935" y="65468500"/>
          <a:ext cx="135255" cy="192405"/>
        </a:xfrm>
        <a:prstGeom prst="rect">
          <a:avLst/>
        </a:prstGeom>
        <a:noFill/>
        <a:ln w="9525">
          <a:noFill/>
        </a:ln>
      </xdr:spPr>
    </xdr:pic>
    <xdr:clientData/>
  </xdr:twoCellAnchor>
  <xdr:twoCellAnchor editAs="oneCell">
    <xdr:from>
      <xdr:col>11</xdr:col>
      <xdr:colOff>561975</xdr:colOff>
      <xdr:row>38</xdr:row>
      <xdr:rowOff>0</xdr:rowOff>
    </xdr:from>
    <xdr:to>
      <xdr:col>11</xdr:col>
      <xdr:colOff>690880</xdr:colOff>
      <xdr:row>38</xdr:row>
      <xdr:rowOff>177165</xdr:rowOff>
    </xdr:to>
    <xdr:pic>
      <xdr:nvPicPr>
        <xdr:cNvPr id="38472" name="图片 3335"/>
        <xdr:cNvPicPr>
          <a:picLocks noChangeAspect="1"/>
        </xdr:cNvPicPr>
      </xdr:nvPicPr>
      <xdr:blipFill>
        <a:blip r:embed="rId2"/>
        <a:stretch>
          <a:fillRect/>
        </a:stretch>
      </xdr:blipFill>
      <xdr:spPr>
        <a:xfrm>
          <a:off x="18783935" y="65468500"/>
          <a:ext cx="128905" cy="177165"/>
        </a:xfrm>
        <a:prstGeom prst="rect">
          <a:avLst/>
        </a:prstGeom>
        <a:noFill/>
        <a:ln w="9525">
          <a:noFill/>
        </a:ln>
      </xdr:spPr>
    </xdr:pic>
    <xdr:clientData/>
  </xdr:twoCellAnchor>
  <xdr:twoCellAnchor editAs="oneCell">
    <xdr:from>
      <xdr:col>11</xdr:col>
      <xdr:colOff>561975</xdr:colOff>
      <xdr:row>38</xdr:row>
      <xdr:rowOff>0</xdr:rowOff>
    </xdr:from>
    <xdr:to>
      <xdr:col>11</xdr:col>
      <xdr:colOff>697230</xdr:colOff>
      <xdr:row>38</xdr:row>
      <xdr:rowOff>177165</xdr:rowOff>
    </xdr:to>
    <xdr:pic>
      <xdr:nvPicPr>
        <xdr:cNvPr id="38480" name="图片 3335"/>
        <xdr:cNvPicPr>
          <a:picLocks noChangeAspect="1"/>
        </xdr:cNvPicPr>
      </xdr:nvPicPr>
      <xdr:blipFill>
        <a:blip r:embed="rId2"/>
        <a:stretch>
          <a:fillRect/>
        </a:stretch>
      </xdr:blipFill>
      <xdr:spPr>
        <a:xfrm>
          <a:off x="18783935" y="65468500"/>
          <a:ext cx="135255" cy="177165"/>
        </a:xfrm>
        <a:prstGeom prst="rect">
          <a:avLst/>
        </a:prstGeom>
        <a:noFill/>
        <a:ln w="9525">
          <a:noFill/>
        </a:ln>
      </xdr:spPr>
    </xdr:pic>
    <xdr:clientData/>
  </xdr:twoCellAnchor>
  <xdr:twoCellAnchor editAs="oneCell">
    <xdr:from>
      <xdr:col>11</xdr:col>
      <xdr:colOff>561975</xdr:colOff>
      <xdr:row>38</xdr:row>
      <xdr:rowOff>0</xdr:rowOff>
    </xdr:from>
    <xdr:to>
      <xdr:col>11</xdr:col>
      <xdr:colOff>717550</xdr:colOff>
      <xdr:row>38</xdr:row>
      <xdr:rowOff>170180</xdr:rowOff>
    </xdr:to>
    <xdr:pic>
      <xdr:nvPicPr>
        <xdr:cNvPr id="38484" name="图片 3335"/>
        <xdr:cNvPicPr>
          <a:picLocks noChangeAspect="1"/>
        </xdr:cNvPicPr>
      </xdr:nvPicPr>
      <xdr:blipFill>
        <a:blip r:embed="rId2"/>
        <a:stretch>
          <a:fillRect/>
        </a:stretch>
      </xdr:blipFill>
      <xdr:spPr>
        <a:xfrm>
          <a:off x="18783935" y="65468500"/>
          <a:ext cx="155575" cy="170180"/>
        </a:xfrm>
        <a:prstGeom prst="rect">
          <a:avLst/>
        </a:prstGeom>
        <a:noFill/>
        <a:ln w="9525">
          <a:noFill/>
        </a:ln>
      </xdr:spPr>
    </xdr:pic>
    <xdr:clientData/>
  </xdr:twoCellAnchor>
  <xdr:twoCellAnchor editAs="oneCell">
    <xdr:from>
      <xdr:col>11</xdr:col>
      <xdr:colOff>561975</xdr:colOff>
      <xdr:row>38</xdr:row>
      <xdr:rowOff>0</xdr:rowOff>
    </xdr:from>
    <xdr:to>
      <xdr:col>11</xdr:col>
      <xdr:colOff>705485</xdr:colOff>
      <xdr:row>38</xdr:row>
      <xdr:rowOff>170180</xdr:rowOff>
    </xdr:to>
    <xdr:pic>
      <xdr:nvPicPr>
        <xdr:cNvPr id="38492" name="图片 3335"/>
        <xdr:cNvPicPr>
          <a:picLocks noChangeAspect="1"/>
        </xdr:cNvPicPr>
      </xdr:nvPicPr>
      <xdr:blipFill>
        <a:blip r:embed="rId2"/>
        <a:stretch>
          <a:fillRect/>
        </a:stretch>
      </xdr:blipFill>
      <xdr:spPr>
        <a:xfrm>
          <a:off x="18783935" y="65468500"/>
          <a:ext cx="143510" cy="170180"/>
        </a:xfrm>
        <a:prstGeom prst="rect">
          <a:avLst/>
        </a:prstGeom>
        <a:noFill/>
        <a:ln w="9525">
          <a:noFill/>
        </a:ln>
      </xdr:spPr>
    </xdr:pic>
    <xdr:clientData/>
  </xdr:twoCellAnchor>
  <xdr:twoCellAnchor editAs="oneCell">
    <xdr:from>
      <xdr:col>11</xdr:col>
      <xdr:colOff>561975</xdr:colOff>
      <xdr:row>38</xdr:row>
      <xdr:rowOff>0</xdr:rowOff>
    </xdr:from>
    <xdr:to>
      <xdr:col>11</xdr:col>
      <xdr:colOff>727710</xdr:colOff>
      <xdr:row>38</xdr:row>
      <xdr:rowOff>177165</xdr:rowOff>
    </xdr:to>
    <xdr:pic>
      <xdr:nvPicPr>
        <xdr:cNvPr id="38504" name="图片 3335"/>
        <xdr:cNvPicPr>
          <a:picLocks noChangeAspect="1"/>
        </xdr:cNvPicPr>
      </xdr:nvPicPr>
      <xdr:blipFill>
        <a:blip r:embed="rId2"/>
        <a:stretch>
          <a:fillRect/>
        </a:stretch>
      </xdr:blipFill>
      <xdr:spPr>
        <a:xfrm>
          <a:off x="18783935" y="65468500"/>
          <a:ext cx="165735" cy="177165"/>
        </a:xfrm>
        <a:prstGeom prst="rect">
          <a:avLst/>
        </a:prstGeom>
        <a:noFill/>
        <a:ln w="9525">
          <a:noFill/>
        </a:ln>
      </xdr:spPr>
    </xdr:pic>
    <xdr:clientData/>
  </xdr:twoCellAnchor>
  <xdr:twoCellAnchor editAs="oneCell">
    <xdr:from>
      <xdr:col>11</xdr:col>
      <xdr:colOff>561975</xdr:colOff>
      <xdr:row>38</xdr:row>
      <xdr:rowOff>0</xdr:rowOff>
    </xdr:from>
    <xdr:to>
      <xdr:col>11</xdr:col>
      <xdr:colOff>727710</xdr:colOff>
      <xdr:row>38</xdr:row>
      <xdr:rowOff>170180</xdr:rowOff>
    </xdr:to>
    <xdr:pic>
      <xdr:nvPicPr>
        <xdr:cNvPr id="38506" name="图片 3335"/>
        <xdr:cNvPicPr>
          <a:picLocks noChangeAspect="1"/>
        </xdr:cNvPicPr>
      </xdr:nvPicPr>
      <xdr:blipFill>
        <a:blip r:embed="rId2"/>
        <a:stretch>
          <a:fillRect/>
        </a:stretch>
      </xdr:blipFill>
      <xdr:spPr>
        <a:xfrm>
          <a:off x="18783935" y="65468500"/>
          <a:ext cx="165735" cy="170180"/>
        </a:xfrm>
        <a:prstGeom prst="rect">
          <a:avLst/>
        </a:prstGeom>
        <a:noFill/>
        <a:ln w="9525">
          <a:noFill/>
        </a:ln>
      </xdr:spPr>
    </xdr:pic>
    <xdr:clientData/>
  </xdr:twoCellAnchor>
  <xdr:twoCellAnchor editAs="oneCell">
    <xdr:from>
      <xdr:col>11</xdr:col>
      <xdr:colOff>561975</xdr:colOff>
      <xdr:row>38</xdr:row>
      <xdr:rowOff>0</xdr:rowOff>
    </xdr:from>
    <xdr:to>
      <xdr:col>11</xdr:col>
      <xdr:colOff>705485</xdr:colOff>
      <xdr:row>38</xdr:row>
      <xdr:rowOff>184785</xdr:rowOff>
    </xdr:to>
    <xdr:pic>
      <xdr:nvPicPr>
        <xdr:cNvPr id="38512" name="图片 3335"/>
        <xdr:cNvPicPr>
          <a:picLocks noChangeAspect="1"/>
        </xdr:cNvPicPr>
      </xdr:nvPicPr>
      <xdr:blipFill>
        <a:blip r:embed="rId2"/>
        <a:stretch>
          <a:fillRect/>
        </a:stretch>
      </xdr:blipFill>
      <xdr:spPr>
        <a:xfrm>
          <a:off x="18783935" y="65468500"/>
          <a:ext cx="143510" cy="184785"/>
        </a:xfrm>
        <a:prstGeom prst="rect">
          <a:avLst/>
        </a:prstGeom>
        <a:noFill/>
        <a:ln w="9525">
          <a:noFill/>
        </a:ln>
      </xdr:spPr>
    </xdr:pic>
    <xdr:clientData/>
  </xdr:twoCellAnchor>
  <xdr:twoCellAnchor editAs="oneCell">
    <xdr:from>
      <xdr:col>11</xdr:col>
      <xdr:colOff>561975</xdr:colOff>
      <xdr:row>38</xdr:row>
      <xdr:rowOff>0</xdr:rowOff>
    </xdr:from>
    <xdr:to>
      <xdr:col>11</xdr:col>
      <xdr:colOff>705485</xdr:colOff>
      <xdr:row>38</xdr:row>
      <xdr:rowOff>162560</xdr:rowOff>
    </xdr:to>
    <xdr:pic>
      <xdr:nvPicPr>
        <xdr:cNvPr id="38514" name="图片 3335"/>
        <xdr:cNvPicPr>
          <a:picLocks noChangeAspect="1"/>
        </xdr:cNvPicPr>
      </xdr:nvPicPr>
      <xdr:blipFill>
        <a:blip r:embed="rId2"/>
        <a:stretch>
          <a:fillRect/>
        </a:stretch>
      </xdr:blipFill>
      <xdr:spPr>
        <a:xfrm>
          <a:off x="18783935" y="65468500"/>
          <a:ext cx="143510" cy="162560"/>
        </a:xfrm>
        <a:prstGeom prst="rect">
          <a:avLst/>
        </a:prstGeom>
        <a:noFill/>
        <a:ln w="9525">
          <a:noFill/>
        </a:ln>
      </xdr:spPr>
    </xdr:pic>
    <xdr:clientData/>
  </xdr:twoCellAnchor>
  <xdr:twoCellAnchor editAs="oneCell">
    <xdr:from>
      <xdr:col>11</xdr:col>
      <xdr:colOff>561975</xdr:colOff>
      <xdr:row>38</xdr:row>
      <xdr:rowOff>0</xdr:rowOff>
    </xdr:from>
    <xdr:to>
      <xdr:col>11</xdr:col>
      <xdr:colOff>705485</xdr:colOff>
      <xdr:row>38</xdr:row>
      <xdr:rowOff>154940</xdr:rowOff>
    </xdr:to>
    <xdr:pic>
      <xdr:nvPicPr>
        <xdr:cNvPr id="38516" name="图片 3335"/>
        <xdr:cNvPicPr>
          <a:picLocks noChangeAspect="1"/>
        </xdr:cNvPicPr>
      </xdr:nvPicPr>
      <xdr:blipFill>
        <a:blip r:embed="rId2"/>
        <a:stretch>
          <a:fillRect/>
        </a:stretch>
      </xdr:blipFill>
      <xdr:spPr>
        <a:xfrm>
          <a:off x="18783935" y="65468500"/>
          <a:ext cx="143510" cy="154940"/>
        </a:xfrm>
        <a:prstGeom prst="rect">
          <a:avLst/>
        </a:prstGeom>
        <a:noFill/>
        <a:ln w="9525">
          <a:noFill/>
        </a:ln>
      </xdr:spPr>
    </xdr:pic>
    <xdr:clientData/>
  </xdr:twoCellAnchor>
  <xdr:twoCellAnchor editAs="oneCell">
    <xdr:from>
      <xdr:col>11</xdr:col>
      <xdr:colOff>561975</xdr:colOff>
      <xdr:row>38</xdr:row>
      <xdr:rowOff>0</xdr:rowOff>
    </xdr:from>
    <xdr:to>
      <xdr:col>11</xdr:col>
      <xdr:colOff>705485</xdr:colOff>
      <xdr:row>38</xdr:row>
      <xdr:rowOff>192405</xdr:rowOff>
    </xdr:to>
    <xdr:pic>
      <xdr:nvPicPr>
        <xdr:cNvPr id="38520" name="图片 3335"/>
        <xdr:cNvPicPr>
          <a:picLocks noChangeAspect="1"/>
        </xdr:cNvPicPr>
      </xdr:nvPicPr>
      <xdr:blipFill>
        <a:blip r:embed="rId2"/>
        <a:stretch>
          <a:fillRect/>
        </a:stretch>
      </xdr:blipFill>
      <xdr:spPr>
        <a:xfrm>
          <a:off x="18783935" y="65468500"/>
          <a:ext cx="143510" cy="192405"/>
        </a:xfrm>
        <a:prstGeom prst="rect">
          <a:avLst/>
        </a:prstGeom>
        <a:noFill/>
        <a:ln w="9525">
          <a:noFill/>
        </a:ln>
      </xdr:spPr>
    </xdr:pic>
    <xdr:clientData/>
  </xdr:twoCellAnchor>
  <xdr:twoCellAnchor editAs="oneCell">
    <xdr:from>
      <xdr:col>12</xdr:col>
      <xdr:colOff>561975</xdr:colOff>
      <xdr:row>38</xdr:row>
      <xdr:rowOff>0</xdr:rowOff>
    </xdr:from>
    <xdr:to>
      <xdr:col>12</xdr:col>
      <xdr:colOff>694055</xdr:colOff>
      <xdr:row>38</xdr:row>
      <xdr:rowOff>170180</xdr:rowOff>
    </xdr:to>
    <xdr:pic>
      <xdr:nvPicPr>
        <xdr:cNvPr id="38918" name="图片 3335"/>
        <xdr:cNvPicPr>
          <a:picLocks noChangeAspect="1"/>
        </xdr:cNvPicPr>
      </xdr:nvPicPr>
      <xdr:blipFill>
        <a:blip r:embed="rId2"/>
        <a:stretch>
          <a:fillRect/>
        </a:stretch>
      </xdr:blipFill>
      <xdr:spPr>
        <a:xfrm>
          <a:off x="20048855" y="65468500"/>
          <a:ext cx="132080" cy="170180"/>
        </a:xfrm>
        <a:prstGeom prst="rect">
          <a:avLst/>
        </a:prstGeom>
        <a:noFill/>
        <a:ln w="9525">
          <a:noFill/>
        </a:ln>
      </xdr:spPr>
    </xdr:pic>
    <xdr:clientData/>
  </xdr:twoCellAnchor>
  <xdr:twoCellAnchor editAs="oneCell">
    <xdr:from>
      <xdr:col>12</xdr:col>
      <xdr:colOff>561975</xdr:colOff>
      <xdr:row>38</xdr:row>
      <xdr:rowOff>0</xdr:rowOff>
    </xdr:from>
    <xdr:to>
      <xdr:col>12</xdr:col>
      <xdr:colOff>697230</xdr:colOff>
      <xdr:row>38</xdr:row>
      <xdr:rowOff>184785</xdr:rowOff>
    </xdr:to>
    <xdr:pic>
      <xdr:nvPicPr>
        <xdr:cNvPr id="38920" name="图片 3335"/>
        <xdr:cNvPicPr>
          <a:picLocks noChangeAspect="1"/>
        </xdr:cNvPicPr>
      </xdr:nvPicPr>
      <xdr:blipFill>
        <a:blip r:embed="rId2"/>
        <a:stretch>
          <a:fillRect/>
        </a:stretch>
      </xdr:blipFill>
      <xdr:spPr>
        <a:xfrm>
          <a:off x="20048855" y="65468500"/>
          <a:ext cx="135255" cy="184785"/>
        </a:xfrm>
        <a:prstGeom prst="rect">
          <a:avLst/>
        </a:prstGeom>
        <a:noFill/>
        <a:ln w="9525">
          <a:noFill/>
        </a:ln>
      </xdr:spPr>
    </xdr:pic>
    <xdr:clientData/>
  </xdr:twoCellAnchor>
  <xdr:twoCellAnchor editAs="oneCell">
    <xdr:from>
      <xdr:col>12</xdr:col>
      <xdr:colOff>561975</xdr:colOff>
      <xdr:row>38</xdr:row>
      <xdr:rowOff>0</xdr:rowOff>
    </xdr:from>
    <xdr:to>
      <xdr:col>12</xdr:col>
      <xdr:colOff>697230</xdr:colOff>
      <xdr:row>38</xdr:row>
      <xdr:rowOff>170180</xdr:rowOff>
    </xdr:to>
    <xdr:pic>
      <xdr:nvPicPr>
        <xdr:cNvPr id="38922" name="图片 3335"/>
        <xdr:cNvPicPr>
          <a:picLocks noChangeAspect="1"/>
        </xdr:cNvPicPr>
      </xdr:nvPicPr>
      <xdr:blipFill>
        <a:blip r:embed="rId2"/>
        <a:stretch>
          <a:fillRect/>
        </a:stretch>
      </xdr:blipFill>
      <xdr:spPr>
        <a:xfrm>
          <a:off x="20048855" y="65468500"/>
          <a:ext cx="135255" cy="170180"/>
        </a:xfrm>
        <a:prstGeom prst="rect">
          <a:avLst/>
        </a:prstGeom>
        <a:noFill/>
        <a:ln w="9525">
          <a:noFill/>
        </a:ln>
      </xdr:spPr>
    </xdr:pic>
    <xdr:clientData/>
  </xdr:twoCellAnchor>
  <xdr:twoCellAnchor editAs="oneCell">
    <xdr:from>
      <xdr:col>12</xdr:col>
      <xdr:colOff>561975</xdr:colOff>
      <xdr:row>38</xdr:row>
      <xdr:rowOff>0</xdr:rowOff>
    </xdr:from>
    <xdr:to>
      <xdr:col>12</xdr:col>
      <xdr:colOff>697230</xdr:colOff>
      <xdr:row>38</xdr:row>
      <xdr:rowOff>154940</xdr:rowOff>
    </xdr:to>
    <xdr:pic>
      <xdr:nvPicPr>
        <xdr:cNvPr id="38926" name="图片 3335"/>
        <xdr:cNvPicPr>
          <a:picLocks noChangeAspect="1"/>
        </xdr:cNvPicPr>
      </xdr:nvPicPr>
      <xdr:blipFill>
        <a:blip r:embed="rId2"/>
        <a:stretch>
          <a:fillRect/>
        </a:stretch>
      </xdr:blipFill>
      <xdr:spPr>
        <a:xfrm>
          <a:off x="20048855" y="65468500"/>
          <a:ext cx="135255" cy="154940"/>
        </a:xfrm>
        <a:prstGeom prst="rect">
          <a:avLst/>
        </a:prstGeom>
        <a:noFill/>
        <a:ln w="9525">
          <a:noFill/>
        </a:ln>
      </xdr:spPr>
    </xdr:pic>
    <xdr:clientData/>
  </xdr:twoCellAnchor>
  <xdr:twoCellAnchor editAs="oneCell">
    <xdr:from>
      <xdr:col>12</xdr:col>
      <xdr:colOff>561975</xdr:colOff>
      <xdr:row>38</xdr:row>
      <xdr:rowOff>0</xdr:rowOff>
    </xdr:from>
    <xdr:to>
      <xdr:col>12</xdr:col>
      <xdr:colOff>697230</xdr:colOff>
      <xdr:row>38</xdr:row>
      <xdr:rowOff>147955</xdr:rowOff>
    </xdr:to>
    <xdr:pic>
      <xdr:nvPicPr>
        <xdr:cNvPr id="38936" name="图片 3335"/>
        <xdr:cNvPicPr>
          <a:picLocks noChangeAspect="1"/>
        </xdr:cNvPicPr>
      </xdr:nvPicPr>
      <xdr:blipFill>
        <a:blip r:embed="rId2"/>
        <a:stretch>
          <a:fillRect/>
        </a:stretch>
      </xdr:blipFill>
      <xdr:spPr>
        <a:xfrm>
          <a:off x="20048855" y="65468500"/>
          <a:ext cx="135255" cy="147955"/>
        </a:xfrm>
        <a:prstGeom prst="rect">
          <a:avLst/>
        </a:prstGeom>
        <a:noFill/>
        <a:ln w="9525">
          <a:noFill/>
        </a:ln>
      </xdr:spPr>
    </xdr:pic>
    <xdr:clientData/>
  </xdr:twoCellAnchor>
  <xdr:twoCellAnchor editAs="oneCell">
    <xdr:from>
      <xdr:col>12</xdr:col>
      <xdr:colOff>561975</xdr:colOff>
      <xdr:row>38</xdr:row>
      <xdr:rowOff>0</xdr:rowOff>
    </xdr:from>
    <xdr:to>
      <xdr:col>12</xdr:col>
      <xdr:colOff>712470</xdr:colOff>
      <xdr:row>38</xdr:row>
      <xdr:rowOff>170180</xdr:rowOff>
    </xdr:to>
    <xdr:pic>
      <xdr:nvPicPr>
        <xdr:cNvPr id="38948" name="图片 3335"/>
        <xdr:cNvPicPr>
          <a:picLocks noChangeAspect="1"/>
        </xdr:cNvPicPr>
      </xdr:nvPicPr>
      <xdr:blipFill>
        <a:blip r:embed="rId2"/>
        <a:stretch>
          <a:fillRect/>
        </a:stretch>
      </xdr:blipFill>
      <xdr:spPr>
        <a:xfrm>
          <a:off x="20048855" y="65468500"/>
          <a:ext cx="150495" cy="170180"/>
        </a:xfrm>
        <a:prstGeom prst="rect">
          <a:avLst/>
        </a:prstGeom>
        <a:noFill/>
        <a:ln w="9525">
          <a:noFill/>
        </a:ln>
      </xdr:spPr>
    </xdr:pic>
    <xdr:clientData/>
  </xdr:twoCellAnchor>
  <xdr:twoCellAnchor editAs="oneCell">
    <xdr:from>
      <xdr:col>12</xdr:col>
      <xdr:colOff>561975</xdr:colOff>
      <xdr:row>38</xdr:row>
      <xdr:rowOff>0</xdr:rowOff>
    </xdr:from>
    <xdr:to>
      <xdr:col>12</xdr:col>
      <xdr:colOff>709295</xdr:colOff>
      <xdr:row>38</xdr:row>
      <xdr:rowOff>170180</xdr:rowOff>
    </xdr:to>
    <xdr:pic>
      <xdr:nvPicPr>
        <xdr:cNvPr id="38952" name="图片 3335"/>
        <xdr:cNvPicPr>
          <a:picLocks noChangeAspect="1"/>
        </xdr:cNvPicPr>
      </xdr:nvPicPr>
      <xdr:blipFill>
        <a:blip r:embed="rId2"/>
        <a:stretch>
          <a:fillRect/>
        </a:stretch>
      </xdr:blipFill>
      <xdr:spPr>
        <a:xfrm>
          <a:off x="20048855" y="65468500"/>
          <a:ext cx="147320" cy="170180"/>
        </a:xfrm>
        <a:prstGeom prst="rect">
          <a:avLst/>
        </a:prstGeom>
        <a:noFill/>
        <a:ln w="9525">
          <a:noFill/>
        </a:ln>
      </xdr:spPr>
    </xdr:pic>
    <xdr:clientData/>
  </xdr:twoCellAnchor>
  <xdr:twoCellAnchor editAs="oneCell">
    <xdr:from>
      <xdr:col>12</xdr:col>
      <xdr:colOff>561975</xdr:colOff>
      <xdr:row>38</xdr:row>
      <xdr:rowOff>0</xdr:rowOff>
    </xdr:from>
    <xdr:to>
      <xdr:col>12</xdr:col>
      <xdr:colOff>691515</xdr:colOff>
      <xdr:row>38</xdr:row>
      <xdr:rowOff>170180</xdr:rowOff>
    </xdr:to>
    <xdr:pic>
      <xdr:nvPicPr>
        <xdr:cNvPr id="38964" name="图片 3335"/>
        <xdr:cNvPicPr>
          <a:picLocks noChangeAspect="1"/>
        </xdr:cNvPicPr>
      </xdr:nvPicPr>
      <xdr:blipFill>
        <a:blip r:embed="rId2"/>
        <a:stretch>
          <a:fillRect/>
        </a:stretch>
      </xdr:blipFill>
      <xdr:spPr>
        <a:xfrm>
          <a:off x="20048855" y="65468500"/>
          <a:ext cx="129540" cy="170180"/>
        </a:xfrm>
        <a:prstGeom prst="rect">
          <a:avLst/>
        </a:prstGeom>
        <a:noFill/>
        <a:ln w="9525">
          <a:noFill/>
        </a:ln>
      </xdr:spPr>
    </xdr:pic>
    <xdr:clientData/>
  </xdr:twoCellAnchor>
  <xdr:twoCellAnchor editAs="oneCell">
    <xdr:from>
      <xdr:col>12</xdr:col>
      <xdr:colOff>561975</xdr:colOff>
      <xdr:row>38</xdr:row>
      <xdr:rowOff>0</xdr:rowOff>
    </xdr:from>
    <xdr:to>
      <xdr:col>12</xdr:col>
      <xdr:colOff>724535</xdr:colOff>
      <xdr:row>38</xdr:row>
      <xdr:rowOff>170180</xdr:rowOff>
    </xdr:to>
    <xdr:pic>
      <xdr:nvPicPr>
        <xdr:cNvPr id="38968" name="图片 3335"/>
        <xdr:cNvPicPr>
          <a:picLocks noChangeAspect="1"/>
        </xdr:cNvPicPr>
      </xdr:nvPicPr>
      <xdr:blipFill>
        <a:blip r:embed="rId2"/>
        <a:stretch>
          <a:fillRect/>
        </a:stretch>
      </xdr:blipFill>
      <xdr:spPr>
        <a:xfrm>
          <a:off x="20048855" y="65468500"/>
          <a:ext cx="162560" cy="170180"/>
        </a:xfrm>
        <a:prstGeom prst="rect">
          <a:avLst/>
        </a:prstGeom>
        <a:noFill/>
        <a:ln w="9525">
          <a:noFill/>
        </a:ln>
      </xdr:spPr>
    </xdr:pic>
    <xdr:clientData/>
  </xdr:twoCellAnchor>
  <xdr:twoCellAnchor editAs="oneCell">
    <xdr:from>
      <xdr:col>12</xdr:col>
      <xdr:colOff>561975</xdr:colOff>
      <xdr:row>38</xdr:row>
      <xdr:rowOff>0</xdr:rowOff>
    </xdr:from>
    <xdr:to>
      <xdr:col>12</xdr:col>
      <xdr:colOff>697230</xdr:colOff>
      <xdr:row>38</xdr:row>
      <xdr:rowOff>192405</xdr:rowOff>
    </xdr:to>
    <xdr:pic>
      <xdr:nvPicPr>
        <xdr:cNvPr id="38974" name="图片 3335"/>
        <xdr:cNvPicPr>
          <a:picLocks noChangeAspect="1"/>
        </xdr:cNvPicPr>
      </xdr:nvPicPr>
      <xdr:blipFill>
        <a:blip r:embed="rId2"/>
        <a:stretch>
          <a:fillRect/>
        </a:stretch>
      </xdr:blipFill>
      <xdr:spPr>
        <a:xfrm>
          <a:off x="20048855" y="65468500"/>
          <a:ext cx="135255" cy="192405"/>
        </a:xfrm>
        <a:prstGeom prst="rect">
          <a:avLst/>
        </a:prstGeom>
        <a:noFill/>
        <a:ln w="9525">
          <a:noFill/>
        </a:ln>
      </xdr:spPr>
    </xdr:pic>
    <xdr:clientData/>
  </xdr:twoCellAnchor>
  <xdr:twoCellAnchor editAs="oneCell">
    <xdr:from>
      <xdr:col>12</xdr:col>
      <xdr:colOff>561975</xdr:colOff>
      <xdr:row>38</xdr:row>
      <xdr:rowOff>0</xdr:rowOff>
    </xdr:from>
    <xdr:to>
      <xdr:col>12</xdr:col>
      <xdr:colOff>691515</xdr:colOff>
      <xdr:row>38</xdr:row>
      <xdr:rowOff>177165</xdr:rowOff>
    </xdr:to>
    <xdr:pic>
      <xdr:nvPicPr>
        <xdr:cNvPr id="38976" name="图片 3335"/>
        <xdr:cNvPicPr>
          <a:picLocks noChangeAspect="1"/>
        </xdr:cNvPicPr>
      </xdr:nvPicPr>
      <xdr:blipFill>
        <a:blip r:embed="rId2"/>
        <a:stretch>
          <a:fillRect/>
        </a:stretch>
      </xdr:blipFill>
      <xdr:spPr>
        <a:xfrm>
          <a:off x="20048855" y="65468500"/>
          <a:ext cx="129540" cy="177165"/>
        </a:xfrm>
        <a:prstGeom prst="rect">
          <a:avLst/>
        </a:prstGeom>
        <a:noFill/>
        <a:ln w="9525">
          <a:noFill/>
        </a:ln>
      </xdr:spPr>
    </xdr:pic>
    <xdr:clientData/>
  </xdr:twoCellAnchor>
  <xdr:twoCellAnchor editAs="oneCell">
    <xdr:from>
      <xdr:col>12</xdr:col>
      <xdr:colOff>561975</xdr:colOff>
      <xdr:row>38</xdr:row>
      <xdr:rowOff>0</xdr:rowOff>
    </xdr:from>
    <xdr:to>
      <xdr:col>12</xdr:col>
      <xdr:colOff>697230</xdr:colOff>
      <xdr:row>38</xdr:row>
      <xdr:rowOff>177165</xdr:rowOff>
    </xdr:to>
    <xdr:pic>
      <xdr:nvPicPr>
        <xdr:cNvPr id="38984" name="图片 3335"/>
        <xdr:cNvPicPr>
          <a:picLocks noChangeAspect="1"/>
        </xdr:cNvPicPr>
      </xdr:nvPicPr>
      <xdr:blipFill>
        <a:blip r:embed="rId2"/>
        <a:stretch>
          <a:fillRect/>
        </a:stretch>
      </xdr:blipFill>
      <xdr:spPr>
        <a:xfrm>
          <a:off x="20048855" y="65468500"/>
          <a:ext cx="135255" cy="177165"/>
        </a:xfrm>
        <a:prstGeom prst="rect">
          <a:avLst/>
        </a:prstGeom>
        <a:noFill/>
        <a:ln w="9525">
          <a:noFill/>
        </a:ln>
      </xdr:spPr>
    </xdr:pic>
    <xdr:clientData/>
  </xdr:twoCellAnchor>
  <xdr:twoCellAnchor editAs="oneCell">
    <xdr:from>
      <xdr:col>12</xdr:col>
      <xdr:colOff>561975</xdr:colOff>
      <xdr:row>38</xdr:row>
      <xdr:rowOff>0</xdr:rowOff>
    </xdr:from>
    <xdr:to>
      <xdr:col>12</xdr:col>
      <xdr:colOff>717550</xdr:colOff>
      <xdr:row>38</xdr:row>
      <xdr:rowOff>170180</xdr:rowOff>
    </xdr:to>
    <xdr:pic>
      <xdr:nvPicPr>
        <xdr:cNvPr id="38988" name="图片 3335"/>
        <xdr:cNvPicPr>
          <a:picLocks noChangeAspect="1"/>
        </xdr:cNvPicPr>
      </xdr:nvPicPr>
      <xdr:blipFill>
        <a:blip r:embed="rId2"/>
        <a:stretch>
          <a:fillRect/>
        </a:stretch>
      </xdr:blipFill>
      <xdr:spPr>
        <a:xfrm>
          <a:off x="20048855" y="65468500"/>
          <a:ext cx="155575" cy="170180"/>
        </a:xfrm>
        <a:prstGeom prst="rect">
          <a:avLst/>
        </a:prstGeom>
        <a:noFill/>
        <a:ln w="9525">
          <a:noFill/>
        </a:ln>
      </xdr:spPr>
    </xdr:pic>
    <xdr:clientData/>
  </xdr:twoCellAnchor>
  <xdr:twoCellAnchor editAs="oneCell">
    <xdr:from>
      <xdr:col>12</xdr:col>
      <xdr:colOff>561975</xdr:colOff>
      <xdr:row>38</xdr:row>
      <xdr:rowOff>0</xdr:rowOff>
    </xdr:from>
    <xdr:to>
      <xdr:col>12</xdr:col>
      <xdr:colOff>704850</xdr:colOff>
      <xdr:row>38</xdr:row>
      <xdr:rowOff>170180</xdr:rowOff>
    </xdr:to>
    <xdr:pic>
      <xdr:nvPicPr>
        <xdr:cNvPr id="38996" name="图片 3335"/>
        <xdr:cNvPicPr>
          <a:picLocks noChangeAspect="1"/>
        </xdr:cNvPicPr>
      </xdr:nvPicPr>
      <xdr:blipFill>
        <a:blip r:embed="rId2"/>
        <a:stretch>
          <a:fillRect/>
        </a:stretch>
      </xdr:blipFill>
      <xdr:spPr>
        <a:xfrm>
          <a:off x="20048855" y="65468500"/>
          <a:ext cx="142875" cy="170180"/>
        </a:xfrm>
        <a:prstGeom prst="rect">
          <a:avLst/>
        </a:prstGeom>
        <a:noFill/>
        <a:ln w="9525">
          <a:noFill/>
        </a:ln>
      </xdr:spPr>
    </xdr:pic>
    <xdr:clientData/>
  </xdr:twoCellAnchor>
  <xdr:twoCellAnchor editAs="oneCell">
    <xdr:from>
      <xdr:col>12</xdr:col>
      <xdr:colOff>561975</xdr:colOff>
      <xdr:row>38</xdr:row>
      <xdr:rowOff>0</xdr:rowOff>
    </xdr:from>
    <xdr:to>
      <xdr:col>12</xdr:col>
      <xdr:colOff>728345</xdr:colOff>
      <xdr:row>38</xdr:row>
      <xdr:rowOff>177165</xdr:rowOff>
    </xdr:to>
    <xdr:pic>
      <xdr:nvPicPr>
        <xdr:cNvPr id="39008" name="图片 3335"/>
        <xdr:cNvPicPr>
          <a:picLocks noChangeAspect="1"/>
        </xdr:cNvPicPr>
      </xdr:nvPicPr>
      <xdr:blipFill>
        <a:blip r:embed="rId2"/>
        <a:stretch>
          <a:fillRect/>
        </a:stretch>
      </xdr:blipFill>
      <xdr:spPr>
        <a:xfrm>
          <a:off x="20048855" y="65468500"/>
          <a:ext cx="166370" cy="177165"/>
        </a:xfrm>
        <a:prstGeom prst="rect">
          <a:avLst/>
        </a:prstGeom>
        <a:noFill/>
        <a:ln w="9525">
          <a:noFill/>
        </a:ln>
      </xdr:spPr>
    </xdr:pic>
    <xdr:clientData/>
  </xdr:twoCellAnchor>
  <xdr:twoCellAnchor editAs="oneCell">
    <xdr:from>
      <xdr:col>12</xdr:col>
      <xdr:colOff>561975</xdr:colOff>
      <xdr:row>38</xdr:row>
      <xdr:rowOff>0</xdr:rowOff>
    </xdr:from>
    <xdr:to>
      <xdr:col>12</xdr:col>
      <xdr:colOff>728345</xdr:colOff>
      <xdr:row>38</xdr:row>
      <xdr:rowOff>170180</xdr:rowOff>
    </xdr:to>
    <xdr:pic>
      <xdr:nvPicPr>
        <xdr:cNvPr id="39010" name="图片 3335"/>
        <xdr:cNvPicPr>
          <a:picLocks noChangeAspect="1"/>
        </xdr:cNvPicPr>
      </xdr:nvPicPr>
      <xdr:blipFill>
        <a:blip r:embed="rId2"/>
        <a:stretch>
          <a:fillRect/>
        </a:stretch>
      </xdr:blipFill>
      <xdr:spPr>
        <a:xfrm>
          <a:off x="20048855" y="65468500"/>
          <a:ext cx="166370" cy="170180"/>
        </a:xfrm>
        <a:prstGeom prst="rect">
          <a:avLst/>
        </a:prstGeom>
        <a:noFill/>
        <a:ln w="9525">
          <a:noFill/>
        </a:ln>
      </xdr:spPr>
    </xdr:pic>
    <xdr:clientData/>
  </xdr:twoCellAnchor>
  <xdr:twoCellAnchor editAs="oneCell">
    <xdr:from>
      <xdr:col>12</xdr:col>
      <xdr:colOff>561975</xdr:colOff>
      <xdr:row>38</xdr:row>
      <xdr:rowOff>0</xdr:rowOff>
    </xdr:from>
    <xdr:to>
      <xdr:col>12</xdr:col>
      <xdr:colOff>704850</xdr:colOff>
      <xdr:row>38</xdr:row>
      <xdr:rowOff>184785</xdr:rowOff>
    </xdr:to>
    <xdr:pic>
      <xdr:nvPicPr>
        <xdr:cNvPr id="39016" name="图片 3335"/>
        <xdr:cNvPicPr>
          <a:picLocks noChangeAspect="1"/>
        </xdr:cNvPicPr>
      </xdr:nvPicPr>
      <xdr:blipFill>
        <a:blip r:embed="rId2"/>
        <a:stretch>
          <a:fillRect/>
        </a:stretch>
      </xdr:blipFill>
      <xdr:spPr>
        <a:xfrm>
          <a:off x="20048855" y="65468500"/>
          <a:ext cx="142875" cy="184785"/>
        </a:xfrm>
        <a:prstGeom prst="rect">
          <a:avLst/>
        </a:prstGeom>
        <a:noFill/>
        <a:ln w="9525">
          <a:noFill/>
        </a:ln>
      </xdr:spPr>
    </xdr:pic>
    <xdr:clientData/>
  </xdr:twoCellAnchor>
  <xdr:twoCellAnchor editAs="oneCell">
    <xdr:from>
      <xdr:col>12</xdr:col>
      <xdr:colOff>561975</xdr:colOff>
      <xdr:row>38</xdr:row>
      <xdr:rowOff>0</xdr:rowOff>
    </xdr:from>
    <xdr:to>
      <xdr:col>12</xdr:col>
      <xdr:colOff>704850</xdr:colOff>
      <xdr:row>38</xdr:row>
      <xdr:rowOff>162560</xdr:rowOff>
    </xdr:to>
    <xdr:pic>
      <xdr:nvPicPr>
        <xdr:cNvPr id="39018" name="图片 3335"/>
        <xdr:cNvPicPr>
          <a:picLocks noChangeAspect="1"/>
        </xdr:cNvPicPr>
      </xdr:nvPicPr>
      <xdr:blipFill>
        <a:blip r:embed="rId2"/>
        <a:stretch>
          <a:fillRect/>
        </a:stretch>
      </xdr:blipFill>
      <xdr:spPr>
        <a:xfrm>
          <a:off x="20048855" y="65468500"/>
          <a:ext cx="142875" cy="162560"/>
        </a:xfrm>
        <a:prstGeom prst="rect">
          <a:avLst/>
        </a:prstGeom>
        <a:noFill/>
        <a:ln w="9525">
          <a:noFill/>
        </a:ln>
      </xdr:spPr>
    </xdr:pic>
    <xdr:clientData/>
  </xdr:twoCellAnchor>
  <xdr:twoCellAnchor editAs="oneCell">
    <xdr:from>
      <xdr:col>12</xdr:col>
      <xdr:colOff>561975</xdr:colOff>
      <xdr:row>38</xdr:row>
      <xdr:rowOff>0</xdr:rowOff>
    </xdr:from>
    <xdr:to>
      <xdr:col>12</xdr:col>
      <xdr:colOff>704850</xdr:colOff>
      <xdr:row>38</xdr:row>
      <xdr:rowOff>154940</xdr:rowOff>
    </xdr:to>
    <xdr:pic>
      <xdr:nvPicPr>
        <xdr:cNvPr id="39020" name="图片 3335"/>
        <xdr:cNvPicPr>
          <a:picLocks noChangeAspect="1"/>
        </xdr:cNvPicPr>
      </xdr:nvPicPr>
      <xdr:blipFill>
        <a:blip r:embed="rId2"/>
        <a:stretch>
          <a:fillRect/>
        </a:stretch>
      </xdr:blipFill>
      <xdr:spPr>
        <a:xfrm>
          <a:off x="20048855" y="65468500"/>
          <a:ext cx="142875" cy="154940"/>
        </a:xfrm>
        <a:prstGeom prst="rect">
          <a:avLst/>
        </a:prstGeom>
        <a:noFill/>
        <a:ln w="9525">
          <a:noFill/>
        </a:ln>
      </xdr:spPr>
    </xdr:pic>
    <xdr:clientData/>
  </xdr:twoCellAnchor>
  <xdr:twoCellAnchor editAs="oneCell">
    <xdr:from>
      <xdr:col>12</xdr:col>
      <xdr:colOff>561975</xdr:colOff>
      <xdr:row>38</xdr:row>
      <xdr:rowOff>0</xdr:rowOff>
    </xdr:from>
    <xdr:to>
      <xdr:col>12</xdr:col>
      <xdr:colOff>704850</xdr:colOff>
      <xdr:row>38</xdr:row>
      <xdr:rowOff>192405</xdr:rowOff>
    </xdr:to>
    <xdr:pic>
      <xdr:nvPicPr>
        <xdr:cNvPr id="39024" name="图片 3335"/>
        <xdr:cNvPicPr>
          <a:picLocks noChangeAspect="1"/>
        </xdr:cNvPicPr>
      </xdr:nvPicPr>
      <xdr:blipFill>
        <a:blip r:embed="rId2"/>
        <a:stretch>
          <a:fillRect/>
        </a:stretch>
      </xdr:blipFill>
      <xdr:spPr>
        <a:xfrm>
          <a:off x="20048855" y="65468500"/>
          <a:ext cx="142875" cy="192405"/>
        </a:xfrm>
        <a:prstGeom prst="rect">
          <a:avLst/>
        </a:prstGeom>
        <a:noFill/>
        <a:ln w="9525">
          <a:noFill/>
        </a:ln>
      </xdr:spPr>
    </xdr:pic>
    <xdr:clientData/>
  </xdr:twoCellAnchor>
  <xdr:twoCellAnchor editAs="oneCell">
    <xdr:from>
      <xdr:col>12</xdr:col>
      <xdr:colOff>561975</xdr:colOff>
      <xdr:row>38</xdr:row>
      <xdr:rowOff>0</xdr:rowOff>
    </xdr:from>
    <xdr:to>
      <xdr:col>12</xdr:col>
      <xdr:colOff>693420</xdr:colOff>
      <xdr:row>38</xdr:row>
      <xdr:rowOff>170180</xdr:rowOff>
    </xdr:to>
    <xdr:pic>
      <xdr:nvPicPr>
        <xdr:cNvPr id="42446" name="图片 3335"/>
        <xdr:cNvPicPr>
          <a:picLocks noChangeAspect="1"/>
        </xdr:cNvPicPr>
      </xdr:nvPicPr>
      <xdr:blipFill>
        <a:blip r:embed="rId2"/>
        <a:stretch>
          <a:fillRect/>
        </a:stretch>
      </xdr:blipFill>
      <xdr:spPr>
        <a:xfrm>
          <a:off x="20048855" y="65468500"/>
          <a:ext cx="131445" cy="170180"/>
        </a:xfrm>
        <a:prstGeom prst="rect">
          <a:avLst/>
        </a:prstGeom>
        <a:noFill/>
        <a:ln w="9525">
          <a:noFill/>
        </a:ln>
      </xdr:spPr>
    </xdr:pic>
    <xdr:clientData/>
  </xdr:twoCellAnchor>
  <xdr:twoCellAnchor editAs="oneCell">
    <xdr:from>
      <xdr:col>12</xdr:col>
      <xdr:colOff>561975</xdr:colOff>
      <xdr:row>38</xdr:row>
      <xdr:rowOff>0</xdr:rowOff>
    </xdr:from>
    <xdr:to>
      <xdr:col>12</xdr:col>
      <xdr:colOff>708660</xdr:colOff>
      <xdr:row>38</xdr:row>
      <xdr:rowOff>170180</xdr:rowOff>
    </xdr:to>
    <xdr:pic>
      <xdr:nvPicPr>
        <xdr:cNvPr id="42480" name="图片 3335"/>
        <xdr:cNvPicPr>
          <a:picLocks noChangeAspect="1"/>
        </xdr:cNvPicPr>
      </xdr:nvPicPr>
      <xdr:blipFill>
        <a:blip r:embed="rId2"/>
        <a:stretch>
          <a:fillRect/>
        </a:stretch>
      </xdr:blipFill>
      <xdr:spPr>
        <a:xfrm>
          <a:off x="20048855" y="65468500"/>
          <a:ext cx="146685" cy="170180"/>
        </a:xfrm>
        <a:prstGeom prst="rect">
          <a:avLst/>
        </a:prstGeom>
        <a:noFill/>
        <a:ln w="9525">
          <a:noFill/>
        </a:ln>
      </xdr:spPr>
    </xdr:pic>
    <xdr:clientData/>
  </xdr:twoCellAnchor>
  <xdr:twoCellAnchor editAs="oneCell">
    <xdr:from>
      <xdr:col>12</xdr:col>
      <xdr:colOff>561975</xdr:colOff>
      <xdr:row>38</xdr:row>
      <xdr:rowOff>0</xdr:rowOff>
    </xdr:from>
    <xdr:to>
      <xdr:col>12</xdr:col>
      <xdr:colOff>690880</xdr:colOff>
      <xdr:row>38</xdr:row>
      <xdr:rowOff>170180</xdr:rowOff>
    </xdr:to>
    <xdr:pic>
      <xdr:nvPicPr>
        <xdr:cNvPr id="42492" name="图片 3335"/>
        <xdr:cNvPicPr>
          <a:picLocks noChangeAspect="1"/>
        </xdr:cNvPicPr>
      </xdr:nvPicPr>
      <xdr:blipFill>
        <a:blip r:embed="rId2"/>
        <a:stretch>
          <a:fillRect/>
        </a:stretch>
      </xdr:blipFill>
      <xdr:spPr>
        <a:xfrm>
          <a:off x="20048855" y="65468500"/>
          <a:ext cx="128905" cy="170180"/>
        </a:xfrm>
        <a:prstGeom prst="rect">
          <a:avLst/>
        </a:prstGeom>
        <a:noFill/>
        <a:ln w="9525">
          <a:noFill/>
        </a:ln>
      </xdr:spPr>
    </xdr:pic>
    <xdr:clientData/>
  </xdr:twoCellAnchor>
  <xdr:twoCellAnchor editAs="oneCell">
    <xdr:from>
      <xdr:col>12</xdr:col>
      <xdr:colOff>561975</xdr:colOff>
      <xdr:row>38</xdr:row>
      <xdr:rowOff>0</xdr:rowOff>
    </xdr:from>
    <xdr:to>
      <xdr:col>12</xdr:col>
      <xdr:colOff>690880</xdr:colOff>
      <xdr:row>38</xdr:row>
      <xdr:rowOff>177165</xdr:rowOff>
    </xdr:to>
    <xdr:pic>
      <xdr:nvPicPr>
        <xdr:cNvPr id="42504" name="图片 3335"/>
        <xdr:cNvPicPr>
          <a:picLocks noChangeAspect="1"/>
        </xdr:cNvPicPr>
      </xdr:nvPicPr>
      <xdr:blipFill>
        <a:blip r:embed="rId2"/>
        <a:stretch>
          <a:fillRect/>
        </a:stretch>
      </xdr:blipFill>
      <xdr:spPr>
        <a:xfrm>
          <a:off x="20048855" y="65468500"/>
          <a:ext cx="128905" cy="177165"/>
        </a:xfrm>
        <a:prstGeom prst="rect">
          <a:avLst/>
        </a:prstGeom>
        <a:noFill/>
        <a:ln w="9525">
          <a:noFill/>
        </a:ln>
      </xdr:spPr>
    </xdr:pic>
    <xdr:clientData/>
  </xdr:twoCellAnchor>
  <xdr:twoCellAnchor editAs="oneCell">
    <xdr:from>
      <xdr:col>12</xdr:col>
      <xdr:colOff>561975</xdr:colOff>
      <xdr:row>38</xdr:row>
      <xdr:rowOff>0</xdr:rowOff>
    </xdr:from>
    <xdr:to>
      <xdr:col>12</xdr:col>
      <xdr:colOff>705485</xdr:colOff>
      <xdr:row>38</xdr:row>
      <xdr:rowOff>170180</xdr:rowOff>
    </xdr:to>
    <xdr:pic>
      <xdr:nvPicPr>
        <xdr:cNvPr id="42524" name="图片 3335"/>
        <xdr:cNvPicPr>
          <a:picLocks noChangeAspect="1"/>
        </xdr:cNvPicPr>
      </xdr:nvPicPr>
      <xdr:blipFill>
        <a:blip r:embed="rId2"/>
        <a:stretch>
          <a:fillRect/>
        </a:stretch>
      </xdr:blipFill>
      <xdr:spPr>
        <a:xfrm>
          <a:off x="20048855" y="65468500"/>
          <a:ext cx="143510" cy="170180"/>
        </a:xfrm>
        <a:prstGeom prst="rect">
          <a:avLst/>
        </a:prstGeom>
        <a:noFill/>
        <a:ln w="9525">
          <a:noFill/>
        </a:ln>
      </xdr:spPr>
    </xdr:pic>
    <xdr:clientData/>
  </xdr:twoCellAnchor>
  <xdr:twoCellAnchor editAs="oneCell">
    <xdr:from>
      <xdr:col>12</xdr:col>
      <xdr:colOff>561975</xdr:colOff>
      <xdr:row>38</xdr:row>
      <xdr:rowOff>0</xdr:rowOff>
    </xdr:from>
    <xdr:to>
      <xdr:col>12</xdr:col>
      <xdr:colOff>727710</xdr:colOff>
      <xdr:row>38</xdr:row>
      <xdr:rowOff>177165</xdr:rowOff>
    </xdr:to>
    <xdr:pic>
      <xdr:nvPicPr>
        <xdr:cNvPr id="42536" name="图片 3335"/>
        <xdr:cNvPicPr>
          <a:picLocks noChangeAspect="1"/>
        </xdr:cNvPicPr>
      </xdr:nvPicPr>
      <xdr:blipFill>
        <a:blip r:embed="rId2"/>
        <a:stretch>
          <a:fillRect/>
        </a:stretch>
      </xdr:blipFill>
      <xdr:spPr>
        <a:xfrm>
          <a:off x="20048855" y="65468500"/>
          <a:ext cx="165735" cy="177165"/>
        </a:xfrm>
        <a:prstGeom prst="rect">
          <a:avLst/>
        </a:prstGeom>
        <a:noFill/>
        <a:ln w="9525">
          <a:noFill/>
        </a:ln>
      </xdr:spPr>
    </xdr:pic>
    <xdr:clientData/>
  </xdr:twoCellAnchor>
  <xdr:twoCellAnchor editAs="oneCell">
    <xdr:from>
      <xdr:col>12</xdr:col>
      <xdr:colOff>561975</xdr:colOff>
      <xdr:row>38</xdr:row>
      <xdr:rowOff>0</xdr:rowOff>
    </xdr:from>
    <xdr:to>
      <xdr:col>12</xdr:col>
      <xdr:colOff>727710</xdr:colOff>
      <xdr:row>38</xdr:row>
      <xdr:rowOff>170180</xdr:rowOff>
    </xdr:to>
    <xdr:pic>
      <xdr:nvPicPr>
        <xdr:cNvPr id="42538" name="图片 3335"/>
        <xdr:cNvPicPr>
          <a:picLocks noChangeAspect="1"/>
        </xdr:cNvPicPr>
      </xdr:nvPicPr>
      <xdr:blipFill>
        <a:blip r:embed="rId2"/>
        <a:stretch>
          <a:fillRect/>
        </a:stretch>
      </xdr:blipFill>
      <xdr:spPr>
        <a:xfrm>
          <a:off x="20048855" y="65468500"/>
          <a:ext cx="165735" cy="170180"/>
        </a:xfrm>
        <a:prstGeom prst="rect">
          <a:avLst/>
        </a:prstGeom>
        <a:noFill/>
        <a:ln w="9525">
          <a:noFill/>
        </a:ln>
      </xdr:spPr>
    </xdr:pic>
    <xdr:clientData/>
  </xdr:twoCellAnchor>
  <xdr:twoCellAnchor editAs="oneCell">
    <xdr:from>
      <xdr:col>12</xdr:col>
      <xdr:colOff>561975</xdr:colOff>
      <xdr:row>38</xdr:row>
      <xdr:rowOff>0</xdr:rowOff>
    </xdr:from>
    <xdr:to>
      <xdr:col>12</xdr:col>
      <xdr:colOff>705485</xdr:colOff>
      <xdr:row>38</xdr:row>
      <xdr:rowOff>184785</xdr:rowOff>
    </xdr:to>
    <xdr:pic>
      <xdr:nvPicPr>
        <xdr:cNvPr id="42544" name="图片 3335"/>
        <xdr:cNvPicPr>
          <a:picLocks noChangeAspect="1"/>
        </xdr:cNvPicPr>
      </xdr:nvPicPr>
      <xdr:blipFill>
        <a:blip r:embed="rId2"/>
        <a:stretch>
          <a:fillRect/>
        </a:stretch>
      </xdr:blipFill>
      <xdr:spPr>
        <a:xfrm>
          <a:off x="20048855" y="65468500"/>
          <a:ext cx="143510" cy="184785"/>
        </a:xfrm>
        <a:prstGeom prst="rect">
          <a:avLst/>
        </a:prstGeom>
        <a:noFill/>
        <a:ln w="9525">
          <a:noFill/>
        </a:ln>
      </xdr:spPr>
    </xdr:pic>
    <xdr:clientData/>
  </xdr:twoCellAnchor>
  <xdr:twoCellAnchor editAs="oneCell">
    <xdr:from>
      <xdr:col>12</xdr:col>
      <xdr:colOff>561975</xdr:colOff>
      <xdr:row>38</xdr:row>
      <xdr:rowOff>0</xdr:rowOff>
    </xdr:from>
    <xdr:to>
      <xdr:col>12</xdr:col>
      <xdr:colOff>705485</xdr:colOff>
      <xdr:row>38</xdr:row>
      <xdr:rowOff>162560</xdr:rowOff>
    </xdr:to>
    <xdr:pic>
      <xdr:nvPicPr>
        <xdr:cNvPr id="42546" name="图片 3335"/>
        <xdr:cNvPicPr>
          <a:picLocks noChangeAspect="1"/>
        </xdr:cNvPicPr>
      </xdr:nvPicPr>
      <xdr:blipFill>
        <a:blip r:embed="rId2"/>
        <a:stretch>
          <a:fillRect/>
        </a:stretch>
      </xdr:blipFill>
      <xdr:spPr>
        <a:xfrm>
          <a:off x="20048855" y="65468500"/>
          <a:ext cx="143510" cy="162560"/>
        </a:xfrm>
        <a:prstGeom prst="rect">
          <a:avLst/>
        </a:prstGeom>
        <a:noFill/>
        <a:ln w="9525">
          <a:noFill/>
        </a:ln>
      </xdr:spPr>
    </xdr:pic>
    <xdr:clientData/>
  </xdr:twoCellAnchor>
  <xdr:twoCellAnchor editAs="oneCell">
    <xdr:from>
      <xdr:col>12</xdr:col>
      <xdr:colOff>561975</xdr:colOff>
      <xdr:row>38</xdr:row>
      <xdr:rowOff>0</xdr:rowOff>
    </xdr:from>
    <xdr:to>
      <xdr:col>12</xdr:col>
      <xdr:colOff>705485</xdr:colOff>
      <xdr:row>38</xdr:row>
      <xdr:rowOff>154940</xdr:rowOff>
    </xdr:to>
    <xdr:pic>
      <xdr:nvPicPr>
        <xdr:cNvPr id="42548" name="图片 3335"/>
        <xdr:cNvPicPr>
          <a:picLocks noChangeAspect="1"/>
        </xdr:cNvPicPr>
      </xdr:nvPicPr>
      <xdr:blipFill>
        <a:blip r:embed="rId2"/>
        <a:stretch>
          <a:fillRect/>
        </a:stretch>
      </xdr:blipFill>
      <xdr:spPr>
        <a:xfrm>
          <a:off x="20048855" y="65468500"/>
          <a:ext cx="143510" cy="154940"/>
        </a:xfrm>
        <a:prstGeom prst="rect">
          <a:avLst/>
        </a:prstGeom>
        <a:noFill/>
        <a:ln w="9525">
          <a:noFill/>
        </a:ln>
      </xdr:spPr>
    </xdr:pic>
    <xdr:clientData/>
  </xdr:twoCellAnchor>
  <xdr:twoCellAnchor editAs="oneCell">
    <xdr:from>
      <xdr:col>12</xdr:col>
      <xdr:colOff>561975</xdr:colOff>
      <xdr:row>38</xdr:row>
      <xdr:rowOff>0</xdr:rowOff>
    </xdr:from>
    <xdr:to>
      <xdr:col>12</xdr:col>
      <xdr:colOff>705485</xdr:colOff>
      <xdr:row>38</xdr:row>
      <xdr:rowOff>192405</xdr:rowOff>
    </xdr:to>
    <xdr:pic>
      <xdr:nvPicPr>
        <xdr:cNvPr id="42552" name="图片 3335"/>
        <xdr:cNvPicPr>
          <a:picLocks noChangeAspect="1"/>
        </xdr:cNvPicPr>
      </xdr:nvPicPr>
      <xdr:blipFill>
        <a:blip r:embed="rId2"/>
        <a:stretch>
          <a:fillRect/>
        </a:stretch>
      </xdr:blipFill>
      <xdr:spPr>
        <a:xfrm>
          <a:off x="20048855" y="65468500"/>
          <a:ext cx="143510" cy="192405"/>
        </a:xfrm>
        <a:prstGeom prst="rect">
          <a:avLst/>
        </a:prstGeom>
        <a:noFill/>
        <a:ln w="9525">
          <a:noFill/>
        </a:ln>
      </xdr:spPr>
    </xdr:pic>
    <xdr:clientData/>
  </xdr:twoCellAnchor>
  <xdr:twoCellAnchor editAs="oneCell">
    <xdr:from>
      <xdr:col>27</xdr:col>
      <xdr:colOff>0</xdr:colOff>
      <xdr:row>18</xdr:row>
      <xdr:rowOff>0</xdr:rowOff>
    </xdr:from>
    <xdr:to>
      <xdr:col>27</xdr:col>
      <xdr:colOff>131445</xdr:colOff>
      <xdr:row>18</xdr:row>
      <xdr:rowOff>190500</xdr:rowOff>
    </xdr:to>
    <xdr:pic>
      <xdr:nvPicPr>
        <xdr:cNvPr id="4" name="图片 3335" hidden="1"/>
        <xdr:cNvPicPr>
          <a:picLocks noChangeAspect="1"/>
        </xdr:cNvPicPr>
      </xdr:nvPicPr>
      <xdr:blipFill>
        <a:blip r:embed="rId2"/>
        <a:stretch>
          <a:fillRect/>
        </a:stretch>
      </xdr:blipFill>
      <xdr:spPr>
        <a:xfrm>
          <a:off x="31725870" y="28409900"/>
          <a:ext cx="131445" cy="190500"/>
        </a:xfrm>
        <a:prstGeom prst="rect">
          <a:avLst/>
        </a:prstGeom>
        <a:noFill/>
        <a:ln w="9525">
          <a:noFill/>
        </a:ln>
      </xdr:spPr>
    </xdr:pic>
    <xdr:clientData/>
  </xdr:twoCellAnchor>
  <xdr:twoCellAnchor editAs="oneCell">
    <xdr:from>
      <xdr:col>27</xdr:col>
      <xdr:colOff>0</xdr:colOff>
      <xdr:row>18</xdr:row>
      <xdr:rowOff>0</xdr:rowOff>
    </xdr:from>
    <xdr:to>
      <xdr:col>27</xdr:col>
      <xdr:colOff>131445</xdr:colOff>
      <xdr:row>18</xdr:row>
      <xdr:rowOff>190500</xdr:rowOff>
    </xdr:to>
    <xdr:pic>
      <xdr:nvPicPr>
        <xdr:cNvPr id="5" name="图片 3335" hidden="1"/>
        <xdr:cNvPicPr>
          <a:picLocks noChangeAspect="1"/>
        </xdr:cNvPicPr>
      </xdr:nvPicPr>
      <xdr:blipFill>
        <a:blip r:embed="rId2"/>
        <a:stretch>
          <a:fillRect/>
        </a:stretch>
      </xdr:blipFill>
      <xdr:spPr>
        <a:xfrm>
          <a:off x="31725870" y="28409900"/>
          <a:ext cx="131445" cy="190500"/>
        </a:xfrm>
        <a:prstGeom prst="rect">
          <a:avLst/>
        </a:prstGeom>
        <a:noFill/>
        <a:ln w="9525">
          <a:noFill/>
        </a:ln>
      </xdr:spPr>
    </xdr:pic>
    <xdr:clientData/>
  </xdr:twoCellAnchor>
  <xdr:twoCellAnchor editAs="oneCell">
    <xdr:from>
      <xdr:col>21</xdr:col>
      <xdr:colOff>0</xdr:colOff>
      <xdr:row>54</xdr:row>
      <xdr:rowOff>0</xdr:rowOff>
    </xdr:from>
    <xdr:to>
      <xdr:col>21</xdr:col>
      <xdr:colOff>133985</xdr:colOff>
      <xdr:row>54</xdr:row>
      <xdr:rowOff>191135</xdr:rowOff>
    </xdr:to>
    <xdr:pic>
      <xdr:nvPicPr>
        <xdr:cNvPr id="6" name="图片 3335" hidden="1"/>
        <xdr:cNvPicPr>
          <a:picLocks noChangeAspect="1"/>
        </xdr:cNvPicPr>
      </xdr:nvPicPr>
      <xdr:blipFill>
        <a:blip r:embed="rId2"/>
        <a:stretch>
          <a:fillRect/>
        </a:stretch>
      </xdr:blipFill>
      <xdr:spPr>
        <a:xfrm>
          <a:off x="25972135" y="98418650"/>
          <a:ext cx="133985" cy="191135"/>
        </a:xfrm>
        <a:prstGeom prst="rect">
          <a:avLst/>
        </a:prstGeom>
        <a:noFill/>
        <a:ln w="9525">
          <a:noFill/>
        </a:ln>
      </xdr:spPr>
    </xdr:pic>
    <xdr:clientData/>
  </xdr:twoCellAnchor>
  <xdr:twoCellAnchor editAs="oneCell">
    <xdr:from>
      <xdr:col>21</xdr:col>
      <xdr:colOff>0</xdr:colOff>
      <xdr:row>54</xdr:row>
      <xdr:rowOff>0</xdr:rowOff>
    </xdr:from>
    <xdr:to>
      <xdr:col>21</xdr:col>
      <xdr:colOff>131445</xdr:colOff>
      <xdr:row>54</xdr:row>
      <xdr:rowOff>191135</xdr:rowOff>
    </xdr:to>
    <xdr:pic>
      <xdr:nvPicPr>
        <xdr:cNvPr id="8" name="图片 3335" hidden="1"/>
        <xdr:cNvPicPr>
          <a:picLocks noChangeAspect="1"/>
        </xdr:cNvPicPr>
      </xdr:nvPicPr>
      <xdr:blipFill>
        <a:blip r:embed="rId2"/>
        <a:stretch>
          <a:fillRect/>
        </a:stretch>
      </xdr:blipFill>
      <xdr:spPr>
        <a:xfrm>
          <a:off x="25972135" y="98418650"/>
          <a:ext cx="131445" cy="191135"/>
        </a:xfrm>
        <a:prstGeom prst="rect">
          <a:avLst/>
        </a:prstGeom>
        <a:noFill/>
        <a:ln w="9525">
          <a:noFill/>
        </a:ln>
      </xdr:spPr>
    </xdr:pic>
    <xdr:clientData/>
  </xdr:twoCellAnchor>
  <xdr:twoCellAnchor editAs="oneCell">
    <xdr:from>
      <xdr:col>21</xdr:col>
      <xdr:colOff>0</xdr:colOff>
      <xdr:row>54</xdr:row>
      <xdr:rowOff>0</xdr:rowOff>
    </xdr:from>
    <xdr:to>
      <xdr:col>21</xdr:col>
      <xdr:colOff>133985</xdr:colOff>
      <xdr:row>54</xdr:row>
      <xdr:rowOff>191135</xdr:rowOff>
    </xdr:to>
    <xdr:pic>
      <xdr:nvPicPr>
        <xdr:cNvPr id="9" name="图片 3335" hidden="1"/>
        <xdr:cNvPicPr>
          <a:picLocks noChangeAspect="1"/>
        </xdr:cNvPicPr>
      </xdr:nvPicPr>
      <xdr:blipFill>
        <a:blip r:embed="rId2"/>
        <a:stretch>
          <a:fillRect/>
        </a:stretch>
      </xdr:blipFill>
      <xdr:spPr>
        <a:xfrm>
          <a:off x="25972135" y="98418650"/>
          <a:ext cx="133985" cy="191135"/>
        </a:xfrm>
        <a:prstGeom prst="rect">
          <a:avLst/>
        </a:prstGeom>
        <a:noFill/>
        <a:ln w="9525">
          <a:noFill/>
        </a:ln>
      </xdr:spPr>
    </xdr:pic>
    <xdr:clientData/>
  </xdr:twoCellAnchor>
  <xdr:twoCellAnchor editAs="oneCell">
    <xdr:from>
      <xdr:col>21</xdr:col>
      <xdr:colOff>0</xdr:colOff>
      <xdr:row>54</xdr:row>
      <xdr:rowOff>0</xdr:rowOff>
    </xdr:from>
    <xdr:to>
      <xdr:col>21</xdr:col>
      <xdr:colOff>131445</xdr:colOff>
      <xdr:row>54</xdr:row>
      <xdr:rowOff>191135</xdr:rowOff>
    </xdr:to>
    <xdr:pic>
      <xdr:nvPicPr>
        <xdr:cNvPr id="10" name="图片 3335" hidden="1"/>
        <xdr:cNvPicPr>
          <a:picLocks noChangeAspect="1"/>
        </xdr:cNvPicPr>
      </xdr:nvPicPr>
      <xdr:blipFill>
        <a:blip r:embed="rId2"/>
        <a:stretch>
          <a:fillRect/>
        </a:stretch>
      </xdr:blipFill>
      <xdr:spPr>
        <a:xfrm>
          <a:off x="25972135" y="98418650"/>
          <a:ext cx="131445" cy="19113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61"/>
  <sheetViews>
    <sheetView tabSelected="1" zoomScale="70" zoomScaleNormal="70" topLeftCell="A2" workbookViewId="0">
      <pane ySplit="7" topLeftCell="A43" activePane="bottomLeft" state="frozen"/>
      <selection/>
      <selection pane="bottomLeft" activeCell="J43" sqref="J43"/>
    </sheetView>
  </sheetViews>
  <sheetFormatPr defaultColWidth="9" defaultRowHeight="50" customHeight="1"/>
  <cols>
    <col min="1" max="1" width="8.525" style="4" customWidth="1"/>
    <col min="2" max="2" width="12.3" style="5" customWidth="1"/>
    <col min="3" max="3" width="15.225" style="5" customWidth="1"/>
    <col min="4" max="4" width="8.89166666666667" style="5" customWidth="1"/>
    <col min="5" max="5" width="106.775" style="6" customWidth="1"/>
    <col min="6" max="6" width="8.40833333333333" style="4" customWidth="1"/>
    <col min="7" max="7" width="16.2583333333333" style="4" customWidth="1"/>
    <col min="8" max="8" width="14.3" style="4" customWidth="1"/>
    <col min="9" max="9" width="13.5166666666667" style="7" customWidth="1"/>
    <col min="10" max="10" width="15.5666666666667" style="7" customWidth="1"/>
    <col min="11" max="11" width="19.3666666666667" style="4" customWidth="1"/>
    <col min="12" max="12" width="16.6" style="8" customWidth="1"/>
    <col min="13" max="13" width="19.1166666666667" style="9" customWidth="1"/>
    <col min="14" max="16" width="16.7666666666667" style="10" customWidth="1"/>
    <col min="17" max="17" width="15.6916666666667" style="10" customWidth="1"/>
    <col min="18" max="18" width="0.341666666666667" style="10" hidden="1" customWidth="1"/>
    <col min="19" max="20" width="8.56666666666667" style="10" hidden="1" customWidth="1"/>
    <col min="21" max="21" width="10.9416666666667" style="10" hidden="1" customWidth="1"/>
    <col min="22" max="22" width="11.4333333333333" style="8" customWidth="1"/>
    <col min="23" max="24" width="12.3333333333333" style="11" customWidth="1"/>
    <col min="25" max="25" width="12.0833333333333" style="11" customWidth="1"/>
    <col min="26" max="26" width="11.4333333333333" style="11" customWidth="1"/>
    <col min="27" max="27" width="15.8916666666667" style="5" customWidth="1"/>
    <col min="28" max="16384" width="9" style="1"/>
  </cols>
  <sheetData>
    <row r="1" s="1" customFormat="1" ht="24" customHeight="1" spans="1:27">
      <c r="A1" s="12" t="s">
        <v>0</v>
      </c>
      <c r="B1" s="13"/>
      <c r="C1" s="12"/>
      <c r="D1" s="5"/>
      <c r="E1" s="6"/>
      <c r="F1" s="4"/>
      <c r="G1" s="4"/>
      <c r="H1" s="4"/>
      <c r="I1" s="7"/>
      <c r="J1" s="7"/>
      <c r="K1" s="4"/>
      <c r="L1" s="8"/>
      <c r="M1" s="9"/>
      <c r="N1" s="10"/>
      <c r="O1" s="10"/>
      <c r="P1" s="10"/>
      <c r="Q1" s="10"/>
      <c r="R1" s="10"/>
      <c r="S1" s="10"/>
      <c r="T1" s="10"/>
      <c r="U1" s="10"/>
      <c r="V1" s="8"/>
      <c r="W1" s="11"/>
      <c r="X1" s="11"/>
      <c r="Y1" s="11"/>
      <c r="Z1" s="11"/>
      <c r="AA1" s="5"/>
    </row>
    <row r="2" s="1" customFormat="1" ht="30" customHeight="1" spans="1:27">
      <c r="A2" s="14" t="s">
        <v>1</v>
      </c>
      <c r="B2" s="14"/>
      <c r="C2" s="14"/>
      <c r="D2" s="14"/>
      <c r="E2" s="15"/>
      <c r="F2" s="14"/>
      <c r="G2" s="14"/>
      <c r="H2" s="14"/>
      <c r="I2" s="16"/>
      <c r="J2" s="16"/>
      <c r="K2" s="16"/>
      <c r="L2" s="17"/>
      <c r="M2" s="18"/>
      <c r="N2" s="19"/>
      <c r="O2" s="19"/>
      <c r="P2" s="19"/>
      <c r="Q2" s="19"/>
      <c r="R2" s="19"/>
      <c r="S2" s="19"/>
      <c r="T2" s="19"/>
      <c r="U2" s="19"/>
      <c r="V2" s="17"/>
      <c r="W2" s="14"/>
      <c r="X2" s="14"/>
      <c r="Y2" s="14"/>
      <c r="Z2" s="14"/>
      <c r="AA2" s="5"/>
    </row>
    <row r="3" s="2" customFormat="1" ht="24" customHeight="1" spans="1:27">
      <c r="A3" s="20" t="s">
        <v>2</v>
      </c>
      <c r="B3" s="20"/>
      <c r="C3" s="20"/>
      <c r="D3" s="20"/>
      <c r="E3" s="21"/>
      <c r="F3" s="22"/>
      <c r="G3" s="22"/>
      <c r="H3" s="22"/>
      <c r="I3" s="22"/>
      <c r="J3" s="22"/>
      <c r="K3" s="22"/>
      <c r="L3" s="23"/>
      <c r="M3" s="24"/>
      <c r="N3" s="25"/>
      <c r="O3" s="25"/>
      <c r="P3" s="25"/>
      <c r="Q3" s="25"/>
      <c r="R3" s="25"/>
      <c r="S3" s="25"/>
      <c r="T3" s="25"/>
      <c r="U3" s="25"/>
      <c r="V3" s="23"/>
      <c r="W3" s="22"/>
      <c r="X3" s="22"/>
      <c r="Y3" s="22"/>
      <c r="Z3" s="22" t="s">
        <v>3</v>
      </c>
      <c r="AA3" s="26"/>
    </row>
    <row r="4" s="3" customFormat="1" ht="41" customHeight="1" spans="1:27">
      <c r="A4" s="27" t="s">
        <v>4</v>
      </c>
      <c r="B4" s="27" t="s">
        <v>5</v>
      </c>
      <c r="C4" s="28" t="s">
        <v>6</v>
      </c>
      <c r="D4" s="27" t="s">
        <v>7</v>
      </c>
      <c r="E4" s="29" t="s">
        <v>8</v>
      </c>
      <c r="F4" s="27" t="s">
        <v>9</v>
      </c>
      <c r="G4" s="27" t="s">
        <v>10</v>
      </c>
      <c r="H4" s="27" t="s">
        <v>11</v>
      </c>
      <c r="I4" s="27" t="s">
        <v>12</v>
      </c>
      <c r="J4" s="27" t="s">
        <v>13</v>
      </c>
      <c r="K4" s="27" t="s">
        <v>14</v>
      </c>
      <c r="L4" s="30"/>
      <c r="M4" s="31" t="s">
        <v>15</v>
      </c>
      <c r="N4" s="32"/>
      <c r="O4" s="32"/>
      <c r="P4" s="32"/>
      <c r="Q4" s="32"/>
      <c r="R4" s="32"/>
      <c r="S4" s="32"/>
      <c r="T4" s="32"/>
      <c r="U4" s="32"/>
      <c r="V4" s="30" t="s">
        <v>16</v>
      </c>
      <c r="W4" s="27" t="s">
        <v>17</v>
      </c>
      <c r="X4" s="27" t="s">
        <v>18</v>
      </c>
      <c r="Y4" s="27" t="s">
        <v>19</v>
      </c>
      <c r="Z4" s="27"/>
      <c r="AA4" s="33" t="s">
        <v>20</v>
      </c>
    </row>
    <row r="5" s="3" customFormat="1" customHeight="1" spans="1:27">
      <c r="A5" s="27"/>
      <c r="B5" s="27"/>
      <c r="C5" s="28"/>
      <c r="D5" s="27"/>
      <c r="E5" s="29"/>
      <c r="F5" s="27"/>
      <c r="G5" s="27"/>
      <c r="H5" s="27"/>
      <c r="I5" s="27"/>
      <c r="J5" s="27"/>
      <c r="K5" s="27" t="s">
        <v>21</v>
      </c>
      <c r="L5" s="30" t="s">
        <v>22</v>
      </c>
      <c r="M5" s="31" t="s">
        <v>23</v>
      </c>
      <c r="N5" s="32" t="s">
        <v>24</v>
      </c>
      <c r="O5" s="32" t="s">
        <v>25</v>
      </c>
      <c r="P5" s="32" t="s">
        <v>26</v>
      </c>
      <c r="Q5" s="32" t="s">
        <v>27</v>
      </c>
      <c r="R5" s="32" t="s">
        <v>28</v>
      </c>
      <c r="S5" s="32" t="s">
        <v>29</v>
      </c>
      <c r="T5" s="32" t="s">
        <v>30</v>
      </c>
      <c r="U5" s="32" t="s">
        <v>31</v>
      </c>
      <c r="V5" s="30"/>
      <c r="W5" s="27"/>
      <c r="X5" s="27"/>
      <c r="Y5" s="27" t="s">
        <v>32</v>
      </c>
      <c r="Z5" s="27" t="s">
        <v>33</v>
      </c>
      <c r="AA5" s="33"/>
    </row>
    <row r="6" s="2" customFormat="1" ht="47" customHeight="1" spans="1:27">
      <c r="A6" s="27" t="s">
        <v>34</v>
      </c>
      <c r="B6" s="27">
        <v>1</v>
      </c>
      <c r="C6" s="27">
        <v>2</v>
      </c>
      <c r="D6" s="27">
        <v>3</v>
      </c>
      <c r="E6" s="29">
        <v>4</v>
      </c>
      <c r="F6" s="27">
        <v>5</v>
      </c>
      <c r="G6" s="27">
        <v>6</v>
      </c>
      <c r="H6" s="27">
        <v>7</v>
      </c>
      <c r="I6" s="27">
        <v>8</v>
      </c>
      <c r="J6" s="27">
        <v>9</v>
      </c>
      <c r="K6" s="27">
        <v>10</v>
      </c>
      <c r="L6" s="30">
        <v>11</v>
      </c>
      <c r="M6" s="31">
        <v>12</v>
      </c>
      <c r="N6" s="32">
        <v>13</v>
      </c>
      <c r="O6" s="32">
        <v>14</v>
      </c>
      <c r="P6" s="32">
        <v>15</v>
      </c>
      <c r="Q6" s="32">
        <v>16</v>
      </c>
      <c r="R6" s="32">
        <v>17</v>
      </c>
      <c r="S6" s="32">
        <v>18</v>
      </c>
      <c r="T6" s="32">
        <v>19</v>
      </c>
      <c r="U6" s="32">
        <v>20</v>
      </c>
      <c r="V6" s="30">
        <v>21</v>
      </c>
      <c r="W6" s="27">
        <v>22</v>
      </c>
      <c r="X6" s="27">
        <v>23</v>
      </c>
      <c r="Y6" s="27">
        <v>24</v>
      </c>
      <c r="Z6" s="27">
        <v>25</v>
      </c>
      <c r="AA6" s="34">
        <v>27</v>
      </c>
    </row>
    <row r="7" s="2" customFormat="1" customHeight="1" spans="1:27">
      <c r="A7" s="35"/>
      <c r="B7" s="36"/>
      <c r="C7" s="37"/>
      <c r="D7" s="27"/>
      <c r="E7" s="29"/>
      <c r="F7" s="27"/>
      <c r="G7" s="27"/>
      <c r="H7" s="27"/>
      <c r="I7" s="27"/>
      <c r="J7" s="27"/>
      <c r="K7" s="27"/>
      <c r="L7" s="30"/>
      <c r="M7" s="31"/>
      <c r="N7" s="32">
        <f>16575+327</f>
        <v>16902</v>
      </c>
      <c r="O7" s="32">
        <f>4632+258+295.11</f>
        <v>5185.11</v>
      </c>
      <c r="P7" s="32">
        <v>892</v>
      </c>
      <c r="Q7" s="32">
        <v>4057.9</v>
      </c>
      <c r="R7" s="32"/>
      <c r="S7" s="32"/>
      <c r="T7" s="32"/>
      <c r="U7" s="32"/>
      <c r="V7" s="30"/>
      <c r="W7" s="27"/>
      <c r="X7" s="27"/>
      <c r="Y7" s="27"/>
      <c r="Z7" s="27"/>
      <c r="AA7" s="34">
        <f>Q7-Q8</f>
        <v>0</v>
      </c>
    </row>
    <row r="8" s="2" customFormat="1" customHeight="1" spans="1:27">
      <c r="A8" s="35" t="s">
        <v>35</v>
      </c>
      <c r="B8" s="36"/>
      <c r="C8" s="37"/>
      <c r="D8" s="27">
        <f>D9+D22+D44+D48+D55+D58</f>
        <v>43</v>
      </c>
      <c r="E8" s="27">
        <f>E9+E22+E44+E48+E55+E58</f>
        <v>43</v>
      </c>
      <c r="F8" s="27"/>
      <c r="G8" s="27"/>
      <c r="H8" s="27"/>
      <c r="I8" s="27"/>
      <c r="J8" s="27"/>
      <c r="K8" s="27"/>
      <c r="L8" s="38">
        <f>L9+L22+L44+L48+L55+L58</f>
        <v>27037.01</v>
      </c>
      <c r="M8" s="39">
        <f>M9+M22+M44+M48+M55+M58</f>
        <v>28032.01</v>
      </c>
      <c r="N8" s="38">
        <f t="shared" ref="L8:Z8" si="0">N9+N22+N44+N48+N55+N58</f>
        <v>16902</v>
      </c>
      <c r="O8" s="38">
        <f t="shared" si="0"/>
        <v>5185.11</v>
      </c>
      <c r="P8" s="38">
        <f t="shared" si="0"/>
        <v>892</v>
      </c>
      <c r="Q8" s="38">
        <f>Q9+Q22+Q44+Q48+Q58</f>
        <v>4057.9</v>
      </c>
      <c r="R8" s="38">
        <f t="shared" si="0"/>
        <v>995</v>
      </c>
      <c r="S8" s="32">
        <f t="shared" si="0"/>
        <v>0</v>
      </c>
      <c r="T8" s="32">
        <f t="shared" si="0"/>
        <v>0</v>
      </c>
      <c r="U8" s="32">
        <f t="shared" si="0"/>
        <v>0</v>
      </c>
      <c r="V8" s="30">
        <f t="shared" si="0"/>
        <v>0</v>
      </c>
      <c r="W8" s="30"/>
      <c r="X8" s="30"/>
      <c r="Y8" s="30"/>
      <c r="Z8" s="30"/>
      <c r="AA8" s="34"/>
    </row>
    <row r="9" s="2" customFormat="1" customHeight="1" spans="1:27">
      <c r="A9" s="40" t="s">
        <v>36</v>
      </c>
      <c r="B9" s="41"/>
      <c r="C9" s="42"/>
      <c r="D9" s="27">
        <v>12</v>
      </c>
      <c r="E9" s="27">
        <v>12</v>
      </c>
      <c r="F9" s="27"/>
      <c r="G9" s="27"/>
      <c r="H9" s="27"/>
      <c r="I9" s="27"/>
      <c r="J9" s="27"/>
      <c r="K9" s="27">
        <v>0</v>
      </c>
      <c r="L9" s="43">
        <f t="shared" ref="L9:Q9" si="1">SUM(L10:L21)</f>
        <v>9464.1</v>
      </c>
      <c r="M9" s="43">
        <f t="shared" si="1"/>
        <v>9464.1</v>
      </c>
      <c r="N9" s="43">
        <f t="shared" si="1"/>
        <v>4227.809674</v>
      </c>
      <c r="O9" s="43">
        <f t="shared" si="1"/>
        <v>3386.91</v>
      </c>
      <c r="P9" s="43">
        <f t="shared" si="1"/>
        <v>241.38</v>
      </c>
      <c r="Q9" s="43">
        <f t="shared" si="1"/>
        <v>1608.000326</v>
      </c>
      <c r="R9" s="43">
        <f>SUM(R10:R20)</f>
        <v>0</v>
      </c>
      <c r="S9" s="43">
        <f>SUM(S10:S20)</f>
        <v>0</v>
      </c>
      <c r="T9" s="43">
        <f>SUM(T10:T20)</f>
        <v>0</v>
      </c>
      <c r="U9" s="43">
        <f>SUM(U10:U20)</f>
        <v>0</v>
      </c>
      <c r="V9" s="30"/>
      <c r="W9" s="44">
        <f>SUM(W10:W20)</f>
        <v>7405</v>
      </c>
      <c r="X9" s="27"/>
      <c r="Y9" s="27"/>
      <c r="Z9" s="35"/>
      <c r="AA9" s="34"/>
    </row>
    <row r="10" s="2" customFormat="1" ht="145" customHeight="1" spans="1:27">
      <c r="A10" s="27">
        <v>1</v>
      </c>
      <c r="B10" s="45" t="s">
        <v>37</v>
      </c>
      <c r="C10" s="45" t="s">
        <v>38</v>
      </c>
      <c r="D10" s="45" t="s">
        <v>37</v>
      </c>
      <c r="E10" s="46" t="s">
        <v>39</v>
      </c>
      <c r="F10" s="45" t="s">
        <v>40</v>
      </c>
      <c r="G10" s="45" t="s">
        <v>41</v>
      </c>
      <c r="H10" s="27" t="s">
        <v>42</v>
      </c>
      <c r="I10" s="47">
        <v>45748</v>
      </c>
      <c r="J10" s="47">
        <v>45960</v>
      </c>
      <c r="K10" s="27" t="s">
        <v>43</v>
      </c>
      <c r="L10" s="38">
        <f>2573+186</f>
        <v>2759</v>
      </c>
      <c r="M10" s="38">
        <f>2573+186</f>
        <v>2759</v>
      </c>
      <c r="N10" s="38">
        <f>2426+65</f>
        <v>2491</v>
      </c>
      <c r="O10" s="38"/>
      <c r="P10" s="38"/>
      <c r="Q10" s="38">
        <f>147+121</f>
        <v>268</v>
      </c>
      <c r="R10" s="32"/>
      <c r="S10" s="32"/>
      <c r="T10" s="32"/>
      <c r="U10" s="32"/>
      <c r="V10" s="30"/>
      <c r="W10" s="27">
        <v>2573</v>
      </c>
      <c r="X10" s="27"/>
      <c r="Y10" s="27"/>
      <c r="Z10" s="35"/>
      <c r="AA10" s="48" t="s">
        <v>44</v>
      </c>
    </row>
    <row r="11" s="2" customFormat="1" ht="189" customHeight="1" spans="1:27">
      <c r="A11" s="27">
        <v>2</v>
      </c>
      <c r="B11" s="45" t="s">
        <v>37</v>
      </c>
      <c r="C11" s="45" t="s">
        <v>45</v>
      </c>
      <c r="D11" s="45"/>
      <c r="E11" s="46" t="s">
        <v>46</v>
      </c>
      <c r="F11" s="45" t="s">
        <v>40</v>
      </c>
      <c r="G11" s="45" t="s">
        <v>41</v>
      </c>
      <c r="H11" s="27" t="s">
        <v>42</v>
      </c>
      <c r="I11" s="47">
        <v>45736</v>
      </c>
      <c r="J11" s="47">
        <v>45960</v>
      </c>
      <c r="K11" s="27" t="s">
        <v>47</v>
      </c>
      <c r="L11" s="38">
        <f>452.76+61.74</f>
        <v>514.5</v>
      </c>
      <c r="M11" s="38">
        <f>452.76+61.74</f>
        <v>514.5</v>
      </c>
      <c r="N11" s="38">
        <f>308.7+26.733174</f>
        <v>335.433174</v>
      </c>
      <c r="O11" s="38">
        <f>102.9+61.74</f>
        <v>164.64</v>
      </c>
      <c r="P11" s="38"/>
      <c r="Q11" s="38">
        <f>41.16-26.733174</f>
        <v>14.426826</v>
      </c>
      <c r="R11" s="32"/>
      <c r="S11" s="32"/>
      <c r="T11" s="32"/>
      <c r="U11" s="32"/>
      <c r="V11" s="30"/>
      <c r="W11" s="27">
        <v>2058</v>
      </c>
      <c r="X11" s="27"/>
      <c r="Y11" s="27"/>
      <c r="Z11" s="35"/>
      <c r="AA11" s="34" t="s">
        <v>48</v>
      </c>
    </row>
    <row r="12" s="2" customFormat="1" ht="350" customHeight="1" spans="1:27">
      <c r="A12" s="27">
        <v>3</v>
      </c>
      <c r="B12" s="45" t="s">
        <v>37</v>
      </c>
      <c r="C12" s="45" t="s">
        <v>49</v>
      </c>
      <c r="D12" s="45" t="s">
        <v>50</v>
      </c>
      <c r="E12" s="46" t="s">
        <v>51</v>
      </c>
      <c r="F12" s="45" t="s">
        <v>40</v>
      </c>
      <c r="G12" s="45" t="s">
        <v>52</v>
      </c>
      <c r="H12" s="27" t="s">
        <v>53</v>
      </c>
      <c r="I12" s="47">
        <v>45762</v>
      </c>
      <c r="J12" s="47">
        <v>46006</v>
      </c>
      <c r="K12" s="27" t="s">
        <v>54</v>
      </c>
      <c r="L12" s="38">
        <v>1480.36</v>
      </c>
      <c r="M12" s="38">
        <v>1480.36</v>
      </c>
      <c r="N12" s="38">
        <v>65.3965</v>
      </c>
      <c r="O12" s="38">
        <v>1084.77</v>
      </c>
      <c r="P12" s="38">
        <f>94.56-37.69</f>
        <v>56.87</v>
      </c>
      <c r="Q12" s="38">
        <f>M12-N12-P12-O12</f>
        <v>273.3235</v>
      </c>
      <c r="R12" s="32"/>
      <c r="S12" s="32"/>
      <c r="T12" s="32"/>
      <c r="U12" s="32"/>
      <c r="V12" s="30"/>
      <c r="W12" s="27">
        <v>308</v>
      </c>
      <c r="X12" s="27">
        <v>1662</v>
      </c>
      <c r="Y12" s="27">
        <v>7</v>
      </c>
      <c r="Z12" s="35">
        <v>14</v>
      </c>
      <c r="AA12" s="34" t="s">
        <v>48</v>
      </c>
    </row>
    <row r="13" s="2" customFormat="1" ht="185" customHeight="1" spans="1:27">
      <c r="A13" s="27">
        <v>4</v>
      </c>
      <c r="B13" s="45" t="s">
        <v>37</v>
      </c>
      <c r="C13" s="45" t="s">
        <v>55</v>
      </c>
      <c r="D13" s="45" t="s">
        <v>37</v>
      </c>
      <c r="E13" s="46" t="s">
        <v>56</v>
      </c>
      <c r="F13" s="45" t="s">
        <v>40</v>
      </c>
      <c r="G13" s="45" t="s">
        <v>41</v>
      </c>
      <c r="H13" s="27" t="s">
        <v>42</v>
      </c>
      <c r="I13" s="49">
        <v>45767</v>
      </c>
      <c r="J13" s="49">
        <v>45838</v>
      </c>
      <c r="K13" s="27" t="s">
        <v>57</v>
      </c>
      <c r="L13" s="38">
        <v>278.75</v>
      </c>
      <c r="M13" s="38">
        <v>278.75</v>
      </c>
      <c r="N13" s="38">
        <f>M13-Q13</f>
        <v>262.03</v>
      </c>
      <c r="O13" s="38"/>
      <c r="P13" s="38"/>
      <c r="Q13" s="38">
        <v>16.72</v>
      </c>
      <c r="R13" s="32"/>
      <c r="S13" s="32"/>
      <c r="T13" s="32"/>
      <c r="U13" s="32"/>
      <c r="V13" s="30">
        <v>15</v>
      </c>
      <c r="W13" s="27">
        <v>276</v>
      </c>
      <c r="X13" s="27">
        <v>1304</v>
      </c>
      <c r="Y13" s="27">
        <v>32</v>
      </c>
      <c r="Z13" s="35">
        <v>125</v>
      </c>
      <c r="AA13" s="34" t="s">
        <v>48</v>
      </c>
    </row>
    <row r="14" s="2" customFormat="1" ht="191" customHeight="1" spans="1:27">
      <c r="A14" s="27">
        <v>5</v>
      </c>
      <c r="B14" s="45" t="s">
        <v>37</v>
      </c>
      <c r="C14" s="45" t="s">
        <v>58</v>
      </c>
      <c r="D14" s="45" t="s">
        <v>59</v>
      </c>
      <c r="E14" s="46" t="s">
        <v>60</v>
      </c>
      <c r="F14" s="45" t="s">
        <v>40</v>
      </c>
      <c r="G14" s="45" t="s">
        <v>41</v>
      </c>
      <c r="H14" s="27" t="s">
        <v>42</v>
      </c>
      <c r="I14" s="49">
        <v>45736</v>
      </c>
      <c r="J14" s="49">
        <v>45858</v>
      </c>
      <c r="K14" s="27" t="s">
        <v>61</v>
      </c>
      <c r="L14" s="38">
        <v>344.93</v>
      </c>
      <c r="M14" s="38">
        <v>344.93</v>
      </c>
      <c r="N14" s="38">
        <v>89.63</v>
      </c>
      <c r="O14" s="38">
        <v>200</v>
      </c>
      <c r="P14" s="38"/>
      <c r="Q14" s="38">
        <f>M14-O14-N14</f>
        <v>55.3</v>
      </c>
      <c r="R14" s="32"/>
      <c r="S14" s="32"/>
      <c r="T14" s="32"/>
      <c r="U14" s="32"/>
      <c r="V14" s="30"/>
      <c r="W14" s="27">
        <v>142</v>
      </c>
      <c r="X14" s="27">
        <v>559</v>
      </c>
      <c r="Y14" s="27">
        <v>1</v>
      </c>
      <c r="Z14" s="35">
        <v>1</v>
      </c>
      <c r="AA14" s="34" t="s">
        <v>48</v>
      </c>
    </row>
    <row r="15" s="2" customFormat="1" ht="199" customHeight="1" spans="1:27">
      <c r="A15" s="27">
        <v>6</v>
      </c>
      <c r="B15" s="45" t="s">
        <v>37</v>
      </c>
      <c r="C15" s="45" t="s">
        <v>62</v>
      </c>
      <c r="D15" s="45" t="s">
        <v>63</v>
      </c>
      <c r="E15" s="46" t="s">
        <v>64</v>
      </c>
      <c r="F15" s="45" t="s">
        <v>40</v>
      </c>
      <c r="G15" s="45" t="s">
        <v>65</v>
      </c>
      <c r="H15" s="27" t="s">
        <v>66</v>
      </c>
      <c r="I15" s="49">
        <v>45736</v>
      </c>
      <c r="J15" s="49">
        <v>45828</v>
      </c>
      <c r="K15" s="27" t="s">
        <v>67</v>
      </c>
      <c r="L15" s="38">
        <v>269.88</v>
      </c>
      <c r="M15" s="38">
        <v>269.88</v>
      </c>
      <c r="N15" s="38">
        <v>203.18</v>
      </c>
      <c r="O15" s="38"/>
      <c r="P15" s="38">
        <v>16.17</v>
      </c>
      <c r="Q15" s="38">
        <f>M15-N15-P15</f>
        <v>50.53</v>
      </c>
      <c r="R15" s="32"/>
      <c r="S15" s="32"/>
      <c r="T15" s="32"/>
      <c r="U15" s="32"/>
      <c r="V15" s="30"/>
      <c r="W15" s="27">
        <v>119</v>
      </c>
      <c r="X15" s="27">
        <v>480</v>
      </c>
      <c r="Y15" s="27">
        <v>13</v>
      </c>
      <c r="Z15" s="35">
        <v>49</v>
      </c>
      <c r="AA15" s="34" t="s">
        <v>48</v>
      </c>
    </row>
    <row r="16" s="2" customFormat="1" ht="231" customHeight="1" spans="1:27">
      <c r="A16" s="27">
        <v>7</v>
      </c>
      <c r="B16" s="45" t="s">
        <v>37</v>
      </c>
      <c r="C16" s="45" t="s">
        <v>68</v>
      </c>
      <c r="D16" s="45" t="s">
        <v>69</v>
      </c>
      <c r="E16" s="46" t="s">
        <v>70</v>
      </c>
      <c r="F16" s="45" t="s">
        <v>40</v>
      </c>
      <c r="G16" s="45" t="s">
        <v>41</v>
      </c>
      <c r="H16" s="27" t="s">
        <v>42</v>
      </c>
      <c r="I16" s="49">
        <v>45736</v>
      </c>
      <c r="J16" s="49">
        <v>45797</v>
      </c>
      <c r="K16" s="27" t="s">
        <v>71</v>
      </c>
      <c r="L16" s="38">
        <v>107.64</v>
      </c>
      <c r="M16" s="38">
        <v>107.64</v>
      </c>
      <c r="N16" s="38">
        <v>100.64</v>
      </c>
      <c r="O16" s="38"/>
      <c r="P16" s="38"/>
      <c r="Q16" s="38">
        <f>M16-N16</f>
        <v>7</v>
      </c>
      <c r="R16" s="32"/>
      <c r="S16" s="32"/>
      <c r="T16" s="32"/>
      <c r="U16" s="32"/>
      <c r="V16" s="50"/>
      <c r="W16" s="27">
        <v>32</v>
      </c>
      <c r="X16" s="27">
        <v>168</v>
      </c>
      <c r="Y16" s="27"/>
      <c r="Z16" s="27"/>
      <c r="AA16" s="34" t="s">
        <v>48</v>
      </c>
    </row>
    <row r="17" s="2" customFormat="1" ht="211" customHeight="1" spans="1:27">
      <c r="A17" s="27">
        <v>8</v>
      </c>
      <c r="B17" s="45" t="s">
        <v>37</v>
      </c>
      <c r="C17" s="45" t="s">
        <v>72</v>
      </c>
      <c r="D17" s="45" t="s">
        <v>73</v>
      </c>
      <c r="E17" s="46" t="s">
        <v>74</v>
      </c>
      <c r="F17" s="45" t="s">
        <v>40</v>
      </c>
      <c r="G17" s="45" t="s">
        <v>41</v>
      </c>
      <c r="H17" s="27" t="s">
        <v>42</v>
      </c>
      <c r="I17" s="49">
        <v>45736</v>
      </c>
      <c r="J17" s="49">
        <v>45889</v>
      </c>
      <c r="K17" s="27" t="s">
        <v>75</v>
      </c>
      <c r="L17" s="30">
        <v>431.1</v>
      </c>
      <c r="M17" s="32">
        <v>431.1</v>
      </c>
      <c r="N17" s="38">
        <v>298.5</v>
      </c>
      <c r="O17" s="38"/>
      <c r="P17" s="38"/>
      <c r="Q17" s="38">
        <f>1.1+31.5+100</f>
        <v>132.6</v>
      </c>
      <c r="R17" s="32"/>
      <c r="S17" s="32"/>
      <c r="T17" s="32"/>
      <c r="U17" s="32"/>
      <c r="V17" s="30"/>
      <c r="W17" s="27">
        <v>442</v>
      </c>
      <c r="X17" s="27">
        <v>1768</v>
      </c>
      <c r="Y17" s="27"/>
      <c r="Z17" s="35"/>
      <c r="AA17" s="34" t="s">
        <v>48</v>
      </c>
    </row>
    <row r="18" s="2" customFormat="1" ht="170" customHeight="1" spans="1:27">
      <c r="A18" s="27">
        <v>9</v>
      </c>
      <c r="B18" s="45" t="s">
        <v>37</v>
      </c>
      <c r="C18" s="45" t="s">
        <v>76</v>
      </c>
      <c r="D18" s="45" t="s">
        <v>77</v>
      </c>
      <c r="E18" s="46" t="s">
        <v>78</v>
      </c>
      <c r="F18" s="45" t="s">
        <v>40</v>
      </c>
      <c r="G18" s="45" t="s">
        <v>41</v>
      </c>
      <c r="H18" s="27" t="s">
        <v>42</v>
      </c>
      <c r="I18" s="49">
        <v>45762</v>
      </c>
      <c r="J18" s="49">
        <v>45950</v>
      </c>
      <c r="K18" s="27" t="s">
        <v>79</v>
      </c>
      <c r="L18" s="30">
        <v>700</v>
      </c>
      <c r="M18" s="32">
        <v>700</v>
      </c>
      <c r="N18" s="32"/>
      <c r="O18" s="32">
        <f>573</f>
        <v>573</v>
      </c>
      <c r="P18" s="32">
        <v>30</v>
      </c>
      <c r="Q18" s="32">
        <f>M18-O18-P18</f>
        <v>97</v>
      </c>
      <c r="R18" s="32"/>
      <c r="S18" s="32"/>
      <c r="T18" s="32"/>
      <c r="U18" s="32"/>
      <c r="V18" s="30">
        <v>18</v>
      </c>
      <c r="W18" s="27">
        <v>756</v>
      </c>
      <c r="X18" s="27">
        <v>3399</v>
      </c>
      <c r="Y18" s="27">
        <v>223</v>
      </c>
      <c r="Z18" s="35">
        <v>787</v>
      </c>
      <c r="AA18" s="34" t="s">
        <v>48</v>
      </c>
    </row>
    <row r="19" s="2" customFormat="1" ht="184" customHeight="1" spans="1:27">
      <c r="A19" s="27">
        <v>10</v>
      </c>
      <c r="B19" s="27" t="s">
        <v>37</v>
      </c>
      <c r="C19" s="27" t="s">
        <v>80</v>
      </c>
      <c r="D19" s="51" t="s">
        <v>81</v>
      </c>
      <c r="E19" s="46" t="s">
        <v>82</v>
      </c>
      <c r="F19" s="45" t="s">
        <v>40</v>
      </c>
      <c r="G19" s="27" t="s">
        <v>41</v>
      </c>
      <c r="H19" s="27" t="s">
        <v>42</v>
      </c>
      <c r="I19" s="49">
        <v>45792</v>
      </c>
      <c r="J19" s="49">
        <v>46011</v>
      </c>
      <c r="K19" s="27" t="s">
        <v>83</v>
      </c>
      <c r="L19" s="30">
        <v>1767.94</v>
      </c>
      <c r="M19" s="32">
        <v>1767.94</v>
      </c>
      <c r="N19" s="32"/>
      <c r="O19" s="32">
        <v>1254.5</v>
      </c>
      <c r="P19" s="32">
        <v>138.34</v>
      </c>
      <c r="Q19" s="32">
        <f>M19-O19-P19</f>
        <v>375.1</v>
      </c>
      <c r="R19" s="32"/>
      <c r="S19" s="52"/>
      <c r="T19" s="32"/>
      <c r="U19" s="32"/>
      <c r="V19" s="27"/>
      <c r="W19" s="27">
        <v>352</v>
      </c>
      <c r="X19" s="27">
        <v>1492</v>
      </c>
      <c r="Y19" s="27">
        <v>99</v>
      </c>
      <c r="Z19" s="27">
        <v>377</v>
      </c>
      <c r="AA19" s="34" t="s">
        <v>48</v>
      </c>
    </row>
    <row r="20" s="2" customFormat="1" ht="222" customHeight="1" spans="1:27">
      <c r="A20" s="27">
        <v>11</v>
      </c>
      <c r="B20" s="27" t="s">
        <v>37</v>
      </c>
      <c r="C20" s="27" t="s">
        <v>84</v>
      </c>
      <c r="D20" s="45" t="s">
        <v>85</v>
      </c>
      <c r="E20" s="46" t="s">
        <v>86</v>
      </c>
      <c r="F20" s="45" t="s">
        <v>40</v>
      </c>
      <c r="G20" s="27" t="s">
        <v>87</v>
      </c>
      <c r="H20" s="27" t="s">
        <v>88</v>
      </c>
      <c r="I20" s="53">
        <v>45731</v>
      </c>
      <c r="J20" s="53">
        <v>45792</v>
      </c>
      <c r="K20" s="27" t="s">
        <v>89</v>
      </c>
      <c r="L20" s="30">
        <v>210</v>
      </c>
      <c r="M20" s="32">
        <v>210</v>
      </c>
      <c r="N20" s="32">
        <v>210</v>
      </c>
      <c r="O20" s="32"/>
      <c r="P20" s="32"/>
      <c r="Q20" s="32"/>
      <c r="R20" s="32"/>
      <c r="S20" s="52"/>
      <c r="T20" s="32"/>
      <c r="U20" s="32"/>
      <c r="V20" s="27">
        <v>5</v>
      </c>
      <c r="W20" s="27">
        <v>347</v>
      </c>
      <c r="X20" s="27">
        <v>1300</v>
      </c>
      <c r="Y20" s="27"/>
      <c r="Z20" s="27"/>
      <c r="AA20" s="34" t="s">
        <v>48</v>
      </c>
    </row>
    <row r="21" s="2" customFormat="1" ht="222" customHeight="1" spans="1:27">
      <c r="A21" s="27">
        <v>12</v>
      </c>
      <c r="B21" s="54" t="s">
        <v>37</v>
      </c>
      <c r="C21" s="46" t="s">
        <v>90</v>
      </c>
      <c r="D21" s="45" t="s">
        <v>91</v>
      </c>
      <c r="E21" s="55" t="s">
        <v>92</v>
      </c>
      <c r="F21" s="54" t="s">
        <v>40</v>
      </c>
      <c r="G21" s="45" t="s">
        <v>41</v>
      </c>
      <c r="H21" s="45" t="s">
        <v>42</v>
      </c>
      <c r="I21" s="56">
        <v>45889</v>
      </c>
      <c r="J21" s="56">
        <v>45991</v>
      </c>
      <c r="K21" s="45" t="s">
        <v>93</v>
      </c>
      <c r="L21" s="45">
        <v>600</v>
      </c>
      <c r="M21" s="45">
        <v>600</v>
      </c>
      <c r="N21" s="45">
        <v>172</v>
      </c>
      <c r="O21" s="45">
        <v>110</v>
      </c>
      <c r="P21" s="45"/>
      <c r="Q21" s="45">
        <v>318</v>
      </c>
      <c r="R21" s="57"/>
      <c r="S21" s="57"/>
      <c r="T21" s="57"/>
      <c r="U21" s="57"/>
      <c r="V21" s="57">
        <v>25</v>
      </c>
      <c r="W21" s="58">
        <v>756</v>
      </c>
      <c r="X21" s="58">
        <v>3399</v>
      </c>
      <c r="Y21" s="58">
        <v>756</v>
      </c>
      <c r="Z21" s="58">
        <v>3399</v>
      </c>
      <c r="AA21" s="34" t="s">
        <v>48</v>
      </c>
    </row>
    <row r="22" s="2" customFormat="1" ht="33" customHeight="1" spans="1:27">
      <c r="A22" s="59" t="s">
        <v>94</v>
      </c>
      <c r="B22" s="60"/>
      <c r="C22" s="61"/>
      <c r="D22" s="27">
        <v>18</v>
      </c>
      <c r="E22" s="27">
        <v>18</v>
      </c>
      <c r="F22" s="27"/>
      <c r="G22" s="27"/>
      <c r="H22" s="27"/>
      <c r="I22" s="27"/>
      <c r="J22" s="27"/>
      <c r="K22" s="27"/>
      <c r="L22" s="29">
        <f t="shared" ref="L22:V22" si="2">L23+L38+L35</f>
        <v>5073.029674</v>
      </c>
      <c r="M22" s="29">
        <f t="shared" si="2"/>
        <v>5073.029674</v>
      </c>
      <c r="N22" s="29">
        <f t="shared" si="2"/>
        <v>3496.02</v>
      </c>
      <c r="O22" s="29">
        <f t="shared" si="2"/>
        <v>502.23</v>
      </c>
      <c r="P22" s="29">
        <f t="shared" si="2"/>
        <v>250.25</v>
      </c>
      <c r="Q22" s="29">
        <f t="shared" si="2"/>
        <v>824.529674</v>
      </c>
      <c r="R22" s="43">
        <f t="shared" si="2"/>
        <v>0</v>
      </c>
      <c r="S22" s="43">
        <f t="shared" si="2"/>
        <v>0</v>
      </c>
      <c r="T22" s="43">
        <f t="shared" si="2"/>
        <v>0</v>
      </c>
      <c r="U22" s="43">
        <f t="shared" si="2"/>
        <v>0</v>
      </c>
      <c r="V22" s="29">
        <f t="shared" si="2"/>
        <v>0</v>
      </c>
      <c r="W22" s="29">
        <f>W23+W35</f>
        <v>1007</v>
      </c>
      <c r="X22" s="29">
        <f>X23+X35</f>
        <v>5127</v>
      </c>
      <c r="Y22" s="27"/>
      <c r="Z22" s="27"/>
      <c r="AA22" s="34"/>
    </row>
    <row r="23" s="2" customFormat="1" ht="22" customHeight="1" spans="1:27">
      <c r="A23" s="35" t="s">
        <v>95</v>
      </c>
      <c r="B23" s="36"/>
      <c r="C23" s="37"/>
      <c r="D23" s="27">
        <v>11</v>
      </c>
      <c r="E23" s="29">
        <v>11</v>
      </c>
      <c r="F23" s="27"/>
      <c r="G23" s="27"/>
      <c r="H23" s="27"/>
      <c r="I23" s="62"/>
      <c r="J23" s="63"/>
      <c r="K23" s="27"/>
      <c r="L23" s="64">
        <f t="shared" ref="L23:Q23" si="3">SUM(L24:L34)</f>
        <v>2787.229674</v>
      </c>
      <c r="M23" s="64">
        <f t="shared" si="3"/>
        <v>2787.229674</v>
      </c>
      <c r="N23" s="64">
        <f t="shared" si="3"/>
        <v>1851.67</v>
      </c>
      <c r="O23" s="64">
        <f t="shared" si="3"/>
        <v>417.3</v>
      </c>
      <c r="P23" s="64">
        <f t="shared" si="3"/>
        <v>120.41</v>
      </c>
      <c r="Q23" s="64">
        <f t="shared" si="3"/>
        <v>397.849674</v>
      </c>
      <c r="R23" s="52">
        <f>SUM(R24:R31)</f>
        <v>0</v>
      </c>
      <c r="S23" s="52">
        <f>SUM(S24:S31)</f>
        <v>0</v>
      </c>
      <c r="T23" s="52">
        <f>SUM(T24:T31)</f>
        <v>0</v>
      </c>
      <c r="U23" s="52">
        <f>SUM(U24:U31)</f>
        <v>0</v>
      </c>
      <c r="V23" s="30"/>
      <c r="W23" s="30">
        <f>SUM(W24:W31)</f>
        <v>656</v>
      </c>
      <c r="X23" s="30">
        <f>SUM(X24:X31)</f>
        <v>3777</v>
      </c>
      <c r="Y23" s="30"/>
      <c r="Z23" s="30"/>
      <c r="AA23" s="34"/>
    </row>
    <row r="24" s="2" customFormat="1" ht="219" customHeight="1" spans="1:27">
      <c r="A24" s="27">
        <v>13</v>
      </c>
      <c r="B24" s="45" t="s">
        <v>37</v>
      </c>
      <c r="C24" s="45" t="s">
        <v>96</v>
      </c>
      <c r="D24" s="45" t="s">
        <v>97</v>
      </c>
      <c r="E24" s="46" t="s">
        <v>98</v>
      </c>
      <c r="F24" s="45" t="s">
        <v>40</v>
      </c>
      <c r="G24" s="45" t="s">
        <v>99</v>
      </c>
      <c r="H24" s="27" t="s">
        <v>100</v>
      </c>
      <c r="I24" s="49">
        <v>45746</v>
      </c>
      <c r="J24" s="49">
        <v>45930</v>
      </c>
      <c r="K24" s="27" t="s">
        <v>101</v>
      </c>
      <c r="L24" s="30">
        <v>299.11</v>
      </c>
      <c r="M24" s="32">
        <v>299.11</v>
      </c>
      <c r="N24" s="38">
        <v>238</v>
      </c>
      <c r="O24" s="32"/>
      <c r="P24" s="32">
        <v>18.36</v>
      </c>
      <c r="Q24" s="32">
        <f>M24-N24-P24</f>
        <v>42.75</v>
      </c>
      <c r="R24" s="32"/>
      <c r="S24" s="32"/>
      <c r="T24" s="32"/>
      <c r="U24" s="32"/>
      <c r="V24" s="30"/>
      <c r="W24" s="27">
        <v>61</v>
      </c>
      <c r="X24" s="27">
        <v>383</v>
      </c>
      <c r="Y24" s="27"/>
      <c r="Z24" s="35"/>
      <c r="AA24" s="34" t="s">
        <v>48</v>
      </c>
    </row>
    <row r="25" s="2" customFormat="1" ht="163" customHeight="1" spans="1:27">
      <c r="A25" s="27">
        <v>14</v>
      </c>
      <c r="B25" s="45" t="s">
        <v>37</v>
      </c>
      <c r="C25" s="45" t="s">
        <v>102</v>
      </c>
      <c r="D25" s="45" t="s">
        <v>103</v>
      </c>
      <c r="E25" s="46" t="s">
        <v>104</v>
      </c>
      <c r="F25" s="45" t="s">
        <v>40</v>
      </c>
      <c r="G25" s="45" t="s">
        <v>99</v>
      </c>
      <c r="H25" s="27" t="s">
        <v>100</v>
      </c>
      <c r="I25" s="49">
        <v>45746</v>
      </c>
      <c r="J25" s="49">
        <v>46021</v>
      </c>
      <c r="K25" s="27" t="s">
        <v>105</v>
      </c>
      <c r="L25" s="30">
        <v>287.21</v>
      </c>
      <c r="M25" s="32">
        <v>287.21</v>
      </c>
      <c r="N25" s="38">
        <v>226.08</v>
      </c>
      <c r="O25" s="32"/>
      <c r="P25" s="32">
        <v>17.58</v>
      </c>
      <c r="Q25" s="32">
        <f>M25-N25-P25</f>
        <v>43.55</v>
      </c>
      <c r="R25" s="32"/>
      <c r="S25" s="32"/>
      <c r="T25" s="32"/>
      <c r="U25" s="32"/>
      <c r="V25" s="30"/>
      <c r="W25" s="27">
        <v>84</v>
      </c>
      <c r="X25" s="27">
        <v>307</v>
      </c>
      <c r="Y25" s="27"/>
      <c r="Z25" s="35"/>
      <c r="AA25" s="34" t="s">
        <v>48</v>
      </c>
    </row>
    <row r="26" s="2" customFormat="1" ht="133" customHeight="1" spans="1:27">
      <c r="A26" s="27">
        <v>15</v>
      </c>
      <c r="B26" s="45" t="s">
        <v>37</v>
      </c>
      <c r="C26" s="45" t="s">
        <v>106</v>
      </c>
      <c r="D26" s="45" t="s">
        <v>107</v>
      </c>
      <c r="E26" s="46" t="s">
        <v>108</v>
      </c>
      <c r="F26" s="45" t="s">
        <v>40</v>
      </c>
      <c r="G26" s="45" t="s">
        <v>99</v>
      </c>
      <c r="H26" s="27" t="s">
        <v>100</v>
      </c>
      <c r="I26" s="49">
        <v>45746</v>
      </c>
      <c r="J26" s="49">
        <v>46021</v>
      </c>
      <c r="K26" s="27" t="s">
        <v>109</v>
      </c>
      <c r="L26" s="30">
        <v>371.33</v>
      </c>
      <c r="M26" s="32">
        <v>371.33</v>
      </c>
      <c r="N26" s="38">
        <v>294.48</v>
      </c>
      <c r="O26" s="32"/>
      <c r="P26" s="32">
        <v>22.97</v>
      </c>
      <c r="Q26" s="32">
        <f>M26-N26-P26</f>
        <v>53.88</v>
      </c>
      <c r="R26" s="32"/>
      <c r="S26" s="32"/>
      <c r="T26" s="32"/>
      <c r="U26" s="32"/>
      <c r="V26" s="30"/>
      <c r="W26" s="27">
        <v>51</v>
      </c>
      <c r="X26" s="27">
        <v>345</v>
      </c>
      <c r="Y26" s="27"/>
      <c r="Z26" s="35"/>
      <c r="AA26" s="34" t="s">
        <v>48</v>
      </c>
    </row>
    <row r="27" s="2" customFormat="1" ht="111" customHeight="1" spans="1:27">
      <c r="A27" s="27">
        <v>16</v>
      </c>
      <c r="B27" s="45" t="s">
        <v>37</v>
      </c>
      <c r="C27" s="45" t="s">
        <v>110</v>
      </c>
      <c r="D27" s="45" t="s">
        <v>111</v>
      </c>
      <c r="E27" s="46" t="s">
        <v>112</v>
      </c>
      <c r="F27" s="45" t="s">
        <v>40</v>
      </c>
      <c r="G27" s="45" t="s">
        <v>99</v>
      </c>
      <c r="H27" s="27" t="s">
        <v>100</v>
      </c>
      <c r="I27" s="49">
        <v>45746</v>
      </c>
      <c r="J27" s="49">
        <v>45838</v>
      </c>
      <c r="K27" s="27" t="s">
        <v>113</v>
      </c>
      <c r="L27" s="30">
        <v>135.45</v>
      </c>
      <c r="M27" s="32">
        <v>135.45</v>
      </c>
      <c r="N27" s="38">
        <v>99.04</v>
      </c>
      <c r="O27" s="32"/>
      <c r="P27" s="32">
        <v>8.12</v>
      </c>
      <c r="Q27" s="32">
        <f>M27-N27-P27</f>
        <v>28.29</v>
      </c>
      <c r="R27" s="32"/>
      <c r="S27" s="32"/>
      <c r="T27" s="32"/>
      <c r="U27" s="32"/>
      <c r="V27" s="30"/>
      <c r="W27" s="27">
        <v>13</v>
      </c>
      <c r="X27" s="27">
        <v>120</v>
      </c>
      <c r="Y27" s="27"/>
      <c r="Z27" s="35"/>
      <c r="AA27" s="34" t="s">
        <v>48</v>
      </c>
    </row>
    <row r="28" s="2" customFormat="1" ht="147" customHeight="1" spans="1:27">
      <c r="A28" s="27">
        <v>17</v>
      </c>
      <c r="B28" s="45" t="s">
        <v>37</v>
      </c>
      <c r="C28" s="45" t="s">
        <v>114</v>
      </c>
      <c r="D28" s="45" t="s">
        <v>115</v>
      </c>
      <c r="E28" s="46" t="s">
        <v>116</v>
      </c>
      <c r="F28" s="45" t="s">
        <v>40</v>
      </c>
      <c r="G28" s="45" t="s">
        <v>87</v>
      </c>
      <c r="H28" s="27" t="s">
        <v>88</v>
      </c>
      <c r="I28" s="49">
        <v>45746</v>
      </c>
      <c r="J28" s="49">
        <v>45838</v>
      </c>
      <c r="K28" s="27" t="s">
        <v>117</v>
      </c>
      <c r="L28" s="30">
        <v>288.76</v>
      </c>
      <c r="M28" s="32">
        <v>288.76</v>
      </c>
      <c r="N28" s="38">
        <v>217.72</v>
      </c>
      <c r="O28" s="32"/>
      <c r="P28" s="32">
        <v>17.72</v>
      </c>
      <c r="Q28" s="32">
        <f>M28-N28-P28</f>
        <v>53.32</v>
      </c>
      <c r="R28" s="32"/>
      <c r="S28" s="32"/>
      <c r="T28" s="32"/>
      <c r="U28" s="32"/>
      <c r="V28" s="30"/>
      <c r="W28" s="27">
        <v>160</v>
      </c>
      <c r="X28" s="27">
        <v>810</v>
      </c>
      <c r="Y28" s="27"/>
      <c r="Z28" s="35"/>
      <c r="AA28" s="34" t="s">
        <v>48</v>
      </c>
    </row>
    <row r="29" s="2" customFormat="1" ht="177" customHeight="1" spans="1:27">
      <c r="A29" s="27">
        <v>18</v>
      </c>
      <c r="B29" s="45" t="s">
        <v>37</v>
      </c>
      <c r="C29" s="45" t="s">
        <v>118</v>
      </c>
      <c r="D29" s="45" t="s">
        <v>119</v>
      </c>
      <c r="E29" s="46" t="s">
        <v>120</v>
      </c>
      <c r="F29" s="45" t="s">
        <v>40</v>
      </c>
      <c r="G29" s="45" t="s">
        <v>99</v>
      </c>
      <c r="H29" s="27" t="s">
        <v>100</v>
      </c>
      <c r="I29" s="49">
        <v>45746</v>
      </c>
      <c r="J29" s="49">
        <v>45838</v>
      </c>
      <c r="K29" s="27" t="s">
        <v>121</v>
      </c>
      <c r="L29" s="30">
        <v>226.07</v>
      </c>
      <c r="M29" s="32">
        <v>226.07</v>
      </c>
      <c r="N29" s="38">
        <v>179.08</v>
      </c>
      <c r="O29" s="32"/>
      <c r="P29" s="32">
        <v>13.72</v>
      </c>
      <c r="Q29" s="32">
        <f>M29-N29-O29-P29</f>
        <v>33.27</v>
      </c>
      <c r="R29" s="32"/>
      <c r="S29" s="32"/>
      <c r="T29" s="32"/>
      <c r="U29" s="32"/>
      <c r="V29" s="30"/>
      <c r="W29" s="27">
        <v>138</v>
      </c>
      <c r="X29" s="27">
        <v>1050</v>
      </c>
      <c r="Y29" s="27"/>
      <c r="Z29" s="35"/>
      <c r="AA29" s="34" t="s">
        <v>48</v>
      </c>
    </row>
    <row r="30" s="2" customFormat="1" ht="155" customHeight="1" spans="1:27">
      <c r="A30" s="27">
        <v>19</v>
      </c>
      <c r="B30" s="45" t="s">
        <v>37</v>
      </c>
      <c r="C30" s="45" t="s">
        <v>122</v>
      </c>
      <c r="D30" s="27" t="s">
        <v>123</v>
      </c>
      <c r="E30" s="65" t="s">
        <v>124</v>
      </c>
      <c r="F30" s="45" t="s">
        <v>40</v>
      </c>
      <c r="G30" s="45" t="s">
        <v>99</v>
      </c>
      <c r="H30" s="27" t="s">
        <v>100</v>
      </c>
      <c r="I30" s="49">
        <v>45746</v>
      </c>
      <c r="J30" s="49">
        <v>46021</v>
      </c>
      <c r="K30" s="27" t="s">
        <v>125</v>
      </c>
      <c r="L30" s="30">
        <v>145.53</v>
      </c>
      <c r="M30" s="32">
        <v>145.53</v>
      </c>
      <c r="N30" s="38">
        <v>107.27</v>
      </c>
      <c r="O30" s="32"/>
      <c r="P30" s="32">
        <v>8.73</v>
      </c>
      <c r="Q30" s="32">
        <f>M30-N30-O30-P30</f>
        <v>29.53</v>
      </c>
      <c r="R30" s="32"/>
      <c r="S30" s="32"/>
      <c r="T30" s="32"/>
      <c r="U30" s="32"/>
      <c r="V30" s="30"/>
      <c r="W30" s="30">
        <v>95</v>
      </c>
      <c r="X30" s="30">
        <v>300</v>
      </c>
      <c r="Y30" s="30"/>
      <c r="Z30" s="66"/>
      <c r="AA30" s="34" t="s">
        <v>48</v>
      </c>
    </row>
    <row r="31" s="2" customFormat="1" ht="168" customHeight="1" spans="1:27">
      <c r="A31" s="27">
        <v>20</v>
      </c>
      <c r="B31" s="45" t="s">
        <v>37</v>
      </c>
      <c r="C31" s="45" t="s">
        <v>126</v>
      </c>
      <c r="D31" s="27" t="s">
        <v>127</v>
      </c>
      <c r="E31" s="65" t="s">
        <v>128</v>
      </c>
      <c r="F31" s="45" t="s">
        <v>40</v>
      </c>
      <c r="G31" s="45" t="s">
        <v>99</v>
      </c>
      <c r="H31" s="27" t="s">
        <v>100</v>
      </c>
      <c r="I31" s="49">
        <v>45746</v>
      </c>
      <c r="J31" s="49">
        <v>45991</v>
      </c>
      <c r="K31" s="27" t="s">
        <v>129</v>
      </c>
      <c r="L31" s="30">
        <v>219.46</v>
      </c>
      <c r="M31" s="32">
        <v>219.46</v>
      </c>
      <c r="N31" s="38"/>
      <c r="O31" s="32">
        <v>162.83</v>
      </c>
      <c r="P31" s="32">
        <v>13.21</v>
      </c>
      <c r="Q31" s="32">
        <f>M31-O31-P31</f>
        <v>43.42</v>
      </c>
      <c r="R31" s="32"/>
      <c r="S31" s="32"/>
      <c r="T31" s="32"/>
      <c r="U31" s="32"/>
      <c r="V31" s="30"/>
      <c r="W31" s="30">
        <v>54</v>
      </c>
      <c r="X31" s="30">
        <v>462</v>
      </c>
      <c r="Y31" s="30"/>
      <c r="Z31" s="66"/>
      <c r="AA31" s="34" t="s">
        <v>48</v>
      </c>
    </row>
    <row r="32" s="2" customFormat="1" ht="168" customHeight="1" spans="1:27">
      <c r="A32" s="27">
        <v>21</v>
      </c>
      <c r="B32" s="45" t="s">
        <v>37</v>
      </c>
      <c r="C32" s="45" t="s">
        <v>130</v>
      </c>
      <c r="D32" s="45" t="s">
        <v>131</v>
      </c>
      <c r="E32" s="65" t="s">
        <v>132</v>
      </c>
      <c r="F32" s="45" t="s">
        <v>40</v>
      </c>
      <c r="G32" s="45" t="s">
        <v>99</v>
      </c>
      <c r="H32" s="27" t="s">
        <v>100</v>
      </c>
      <c r="I32" s="49">
        <v>45746</v>
      </c>
      <c r="J32" s="49">
        <v>45991</v>
      </c>
      <c r="K32" s="27" t="s">
        <v>133</v>
      </c>
      <c r="L32" s="30">
        <v>400</v>
      </c>
      <c r="M32" s="32">
        <v>400</v>
      </c>
      <c r="N32" s="38">
        <v>400</v>
      </c>
      <c r="O32" s="32"/>
      <c r="P32" s="32"/>
      <c r="Q32" s="32"/>
      <c r="R32" s="32"/>
      <c r="S32" s="32"/>
      <c r="T32" s="32"/>
      <c r="U32" s="32"/>
      <c r="V32" s="30"/>
      <c r="W32" s="30">
        <v>50</v>
      </c>
      <c r="X32" s="30">
        <v>159</v>
      </c>
      <c r="Y32" s="30"/>
      <c r="Z32" s="66"/>
      <c r="AA32" s="34" t="s">
        <v>48</v>
      </c>
    </row>
    <row r="33" s="2" customFormat="1" ht="151" customHeight="1" spans="1:27">
      <c r="A33" s="27">
        <v>22</v>
      </c>
      <c r="B33" s="67" t="s">
        <v>37</v>
      </c>
      <c r="C33" s="67" t="s">
        <v>134</v>
      </c>
      <c r="D33" s="67" t="s">
        <v>135</v>
      </c>
      <c r="E33" s="68" t="s">
        <v>136</v>
      </c>
      <c r="F33" s="45" t="s">
        <v>40</v>
      </c>
      <c r="G33" s="45" t="s">
        <v>99</v>
      </c>
      <c r="H33" s="45" t="s">
        <v>100</v>
      </c>
      <c r="I33" s="56">
        <v>45868</v>
      </c>
      <c r="J33" s="56">
        <v>45991</v>
      </c>
      <c r="K33" s="45" t="s">
        <v>137</v>
      </c>
      <c r="L33" s="45">
        <v>159.13</v>
      </c>
      <c r="M33" s="45">
        <v>159.13</v>
      </c>
      <c r="N33" s="38">
        <v>90</v>
      </c>
      <c r="O33" s="45">
        <v>38.44</v>
      </c>
      <c r="P33" s="45"/>
      <c r="Q33" s="45">
        <f>M33-O33-N33</f>
        <v>30.69</v>
      </c>
      <c r="R33" s="45"/>
      <c r="S33" s="45"/>
      <c r="T33" s="45"/>
      <c r="U33" s="45"/>
      <c r="V33" s="45"/>
      <c r="W33" s="45">
        <v>13</v>
      </c>
      <c r="X33" s="45">
        <v>90</v>
      </c>
      <c r="Y33" s="45">
        <v>8</v>
      </c>
      <c r="Z33" s="45">
        <v>43</v>
      </c>
      <c r="AA33" s="34" t="s">
        <v>48</v>
      </c>
    </row>
    <row r="34" s="2" customFormat="1" ht="180" customHeight="1" spans="1:27">
      <c r="A34" s="27">
        <v>23</v>
      </c>
      <c r="B34" s="67" t="s">
        <v>37</v>
      </c>
      <c r="C34" s="67" t="s">
        <v>138</v>
      </c>
      <c r="D34" s="67" t="s">
        <v>139</v>
      </c>
      <c r="E34" s="68" t="s">
        <v>140</v>
      </c>
      <c r="F34" s="67" t="s">
        <v>40</v>
      </c>
      <c r="G34" s="67" t="s">
        <v>99</v>
      </c>
      <c r="H34" s="67" t="s">
        <v>100</v>
      </c>
      <c r="I34" s="67" t="s">
        <v>141</v>
      </c>
      <c r="J34" s="67" t="s">
        <v>141</v>
      </c>
      <c r="K34" s="67" t="s">
        <v>142</v>
      </c>
      <c r="L34" s="45">
        <f>258+26.733174-41.97+12.4165</f>
        <v>255.179674</v>
      </c>
      <c r="M34" s="45">
        <f>258+26.733174-41.97+12.4165</f>
        <v>255.179674</v>
      </c>
      <c r="N34" s="38"/>
      <c r="O34" s="45">
        <f>M34-Q34</f>
        <v>216.03</v>
      </c>
      <c r="P34" s="45"/>
      <c r="Q34" s="45">
        <f>26.733174+12.4165</f>
        <v>39.149674</v>
      </c>
      <c r="R34" s="69"/>
      <c r="S34" s="69"/>
      <c r="T34" s="69"/>
      <c r="U34" s="69"/>
      <c r="V34" s="70"/>
      <c r="W34" s="71">
        <v>80</v>
      </c>
      <c r="X34" s="71">
        <v>679</v>
      </c>
      <c r="Y34" s="71">
        <v>15</v>
      </c>
      <c r="Z34" s="71">
        <v>78</v>
      </c>
      <c r="AA34" s="34" t="s">
        <v>48</v>
      </c>
    </row>
    <row r="35" s="2" customFormat="1" ht="33" customHeight="1" spans="1:27">
      <c r="A35" s="35" t="s">
        <v>143</v>
      </c>
      <c r="B35" s="36"/>
      <c r="C35" s="37"/>
      <c r="D35" s="27">
        <v>2</v>
      </c>
      <c r="E35" s="29">
        <v>2</v>
      </c>
      <c r="F35" s="27"/>
      <c r="G35" s="27"/>
      <c r="H35" s="27"/>
      <c r="I35" s="49"/>
      <c r="J35" s="49"/>
      <c r="K35" s="27"/>
      <c r="L35" s="30">
        <f t="shared" ref="L35:Q35" si="4">(L36+L37)</f>
        <v>789.05</v>
      </c>
      <c r="M35" s="30">
        <f t="shared" si="4"/>
        <v>789.05</v>
      </c>
      <c r="N35" s="38">
        <f t="shared" si="4"/>
        <v>475.5</v>
      </c>
      <c r="O35" s="30">
        <f t="shared" si="4"/>
        <v>84.93</v>
      </c>
      <c r="P35" s="30">
        <f t="shared" si="4"/>
        <v>37.69</v>
      </c>
      <c r="Q35" s="30">
        <f t="shared" si="4"/>
        <v>190.93</v>
      </c>
      <c r="R35" s="32">
        <f>R36</f>
        <v>0</v>
      </c>
      <c r="S35" s="32">
        <f>S36</f>
        <v>0</v>
      </c>
      <c r="T35" s="32">
        <f>T36</f>
        <v>0</v>
      </c>
      <c r="U35" s="32">
        <f>U36</f>
        <v>0</v>
      </c>
      <c r="V35" s="30"/>
      <c r="W35" s="30">
        <f>W36</f>
        <v>351</v>
      </c>
      <c r="X35" s="30">
        <v>1350</v>
      </c>
      <c r="Y35" s="30"/>
      <c r="Z35" s="30"/>
      <c r="AA35" s="34"/>
    </row>
    <row r="36" s="2" customFormat="1" ht="193" customHeight="1" spans="1:27">
      <c r="A36" s="27">
        <v>24</v>
      </c>
      <c r="B36" s="45" t="s">
        <v>37</v>
      </c>
      <c r="C36" s="45" t="s">
        <v>144</v>
      </c>
      <c r="D36" s="45" t="s">
        <v>145</v>
      </c>
      <c r="E36" s="68" t="s">
        <v>146</v>
      </c>
      <c r="F36" s="45" t="s">
        <v>40</v>
      </c>
      <c r="G36" s="45" t="s">
        <v>65</v>
      </c>
      <c r="H36" s="72" t="s">
        <v>66</v>
      </c>
      <c r="I36" s="49">
        <v>45746</v>
      </c>
      <c r="J36" s="49">
        <v>45930</v>
      </c>
      <c r="K36" s="27" t="s">
        <v>147</v>
      </c>
      <c r="L36" s="30">
        <v>599.95</v>
      </c>
      <c r="M36" s="32">
        <v>599.95</v>
      </c>
      <c r="N36" s="38">
        <v>475.5</v>
      </c>
      <c r="O36" s="32"/>
      <c r="P36" s="32">
        <v>37.69</v>
      </c>
      <c r="Q36" s="32">
        <f>M36-N36-P36</f>
        <v>86.76</v>
      </c>
      <c r="R36" s="32"/>
      <c r="S36" s="32"/>
      <c r="T36" s="32"/>
      <c r="U36" s="32"/>
      <c r="V36" s="30"/>
      <c r="W36" s="27">
        <v>351</v>
      </c>
      <c r="X36" s="27">
        <v>1350</v>
      </c>
      <c r="Y36" s="27"/>
      <c r="Z36" s="35"/>
      <c r="AA36" s="34" t="s">
        <v>48</v>
      </c>
    </row>
    <row r="37" s="2" customFormat="1" ht="206" customHeight="1" spans="1:27">
      <c r="A37" s="27">
        <v>25</v>
      </c>
      <c r="B37" s="73" t="s">
        <v>37</v>
      </c>
      <c r="C37" s="67" t="s">
        <v>148</v>
      </c>
      <c r="D37" s="45" t="s">
        <v>149</v>
      </c>
      <c r="E37" s="68" t="s">
        <v>150</v>
      </c>
      <c r="F37" s="45" t="s">
        <v>40</v>
      </c>
      <c r="G37" s="45" t="s">
        <v>65</v>
      </c>
      <c r="H37" s="45" t="s">
        <v>151</v>
      </c>
      <c r="I37" s="56">
        <v>45858</v>
      </c>
      <c r="J37" s="56">
        <v>45981</v>
      </c>
      <c r="K37" s="45" t="s">
        <v>152</v>
      </c>
      <c r="L37" s="45">
        <v>189.1</v>
      </c>
      <c r="M37" s="45">
        <v>189.1</v>
      </c>
      <c r="N37" s="38"/>
      <c r="O37" s="45">
        <f>84.93</f>
        <v>84.93</v>
      </c>
      <c r="P37" s="45"/>
      <c r="Q37" s="45">
        <f>M37-O37</f>
        <v>104.17</v>
      </c>
      <c r="R37" s="45"/>
      <c r="S37" s="45"/>
      <c r="T37" s="45"/>
      <c r="U37" s="45"/>
      <c r="V37" s="45"/>
      <c r="W37" s="45">
        <v>83</v>
      </c>
      <c r="X37" s="45">
        <v>425</v>
      </c>
      <c r="Y37" s="45"/>
      <c r="Z37" s="45"/>
      <c r="AA37" s="34" t="s">
        <v>48</v>
      </c>
    </row>
    <row r="38" s="2" customFormat="1" ht="31" customHeight="1" spans="1:27">
      <c r="A38" s="35" t="s">
        <v>153</v>
      </c>
      <c r="B38" s="36"/>
      <c r="C38" s="37"/>
      <c r="D38" s="45">
        <v>5</v>
      </c>
      <c r="E38" s="74">
        <v>5</v>
      </c>
      <c r="F38" s="45"/>
      <c r="G38" s="45"/>
      <c r="H38" s="72"/>
      <c r="I38" s="49"/>
      <c r="J38" s="49"/>
      <c r="K38" s="27"/>
      <c r="L38" s="30">
        <f t="shared" ref="L38:U38" si="5">SUM(L39:L43)</f>
        <v>1496.75</v>
      </c>
      <c r="M38" s="32">
        <f t="shared" si="5"/>
        <v>1496.75</v>
      </c>
      <c r="N38" s="38">
        <f t="shared" si="5"/>
        <v>1168.85</v>
      </c>
      <c r="O38" s="32">
        <f t="shared" si="5"/>
        <v>0</v>
      </c>
      <c r="P38" s="32">
        <f t="shared" si="5"/>
        <v>92.15</v>
      </c>
      <c r="Q38" s="32">
        <f t="shared" si="5"/>
        <v>235.75</v>
      </c>
      <c r="R38" s="32">
        <f t="shared" si="5"/>
        <v>0</v>
      </c>
      <c r="S38" s="32">
        <f t="shared" si="5"/>
        <v>0</v>
      </c>
      <c r="T38" s="32">
        <f t="shared" si="5"/>
        <v>0</v>
      </c>
      <c r="U38" s="32">
        <f t="shared" si="5"/>
        <v>0</v>
      </c>
      <c r="V38" s="30"/>
      <c r="W38" s="27">
        <f>SUM(W39:W43)</f>
        <v>363</v>
      </c>
      <c r="X38" s="27">
        <f>SUM(X39:X43)</f>
        <v>1484</v>
      </c>
      <c r="Y38" s="27"/>
      <c r="Z38" s="35"/>
      <c r="AA38" s="34"/>
    </row>
    <row r="39" s="2" customFormat="1" ht="148.5" spans="1:27">
      <c r="A39" s="27">
        <v>26</v>
      </c>
      <c r="B39" s="45" t="s">
        <v>37</v>
      </c>
      <c r="C39" s="45" t="s">
        <v>154</v>
      </c>
      <c r="D39" s="45" t="s">
        <v>155</v>
      </c>
      <c r="E39" s="46" t="s">
        <v>156</v>
      </c>
      <c r="F39" s="45" t="s">
        <v>40</v>
      </c>
      <c r="G39" s="45" t="s">
        <v>41</v>
      </c>
      <c r="H39" s="27" t="s">
        <v>42</v>
      </c>
      <c r="I39" s="49">
        <v>45736</v>
      </c>
      <c r="J39" s="49">
        <v>45858</v>
      </c>
      <c r="K39" s="27" t="s">
        <v>157</v>
      </c>
      <c r="L39" s="30">
        <v>296.86</v>
      </c>
      <c r="M39" s="32">
        <v>296.86</v>
      </c>
      <c r="N39" s="38">
        <v>231</v>
      </c>
      <c r="O39" s="32"/>
      <c r="P39" s="75">
        <v>18.26</v>
      </c>
      <c r="Q39" s="75">
        <f>M39-N39-P39</f>
        <v>47.6</v>
      </c>
      <c r="R39" s="32"/>
      <c r="S39" s="32"/>
      <c r="T39" s="32"/>
      <c r="U39" s="32"/>
      <c r="V39" s="30"/>
      <c r="W39" s="27">
        <v>17</v>
      </c>
      <c r="X39" s="27">
        <v>85</v>
      </c>
      <c r="Y39" s="27"/>
      <c r="Z39" s="35"/>
      <c r="AA39" s="34" t="s">
        <v>48</v>
      </c>
    </row>
    <row r="40" s="2" customFormat="1" ht="162" customHeight="1" spans="1:27">
      <c r="A40" s="27">
        <v>27</v>
      </c>
      <c r="B40" s="45" t="s">
        <v>37</v>
      </c>
      <c r="C40" s="45" t="s">
        <v>158</v>
      </c>
      <c r="D40" s="45" t="s">
        <v>159</v>
      </c>
      <c r="E40" s="46" t="s">
        <v>160</v>
      </c>
      <c r="F40" s="45" t="s">
        <v>40</v>
      </c>
      <c r="G40" s="45" t="s">
        <v>41</v>
      </c>
      <c r="H40" s="27" t="s">
        <v>42</v>
      </c>
      <c r="I40" s="49">
        <v>45736</v>
      </c>
      <c r="J40" s="49">
        <v>45858</v>
      </c>
      <c r="K40" s="27" t="s">
        <v>161</v>
      </c>
      <c r="L40" s="30">
        <v>337.16</v>
      </c>
      <c r="M40" s="32">
        <v>337.16</v>
      </c>
      <c r="N40" s="38">
        <v>270.21</v>
      </c>
      <c r="O40" s="32"/>
      <c r="P40" s="75">
        <v>21.02</v>
      </c>
      <c r="Q40" s="75">
        <v>45.93</v>
      </c>
      <c r="R40" s="32"/>
      <c r="S40" s="32"/>
      <c r="T40" s="32"/>
      <c r="U40" s="32"/>
      <c r="V40" s="30"/>
      <c r="W40" s="27">
        <v>69</v>
      </c>
      <c r="X40" s="27">
        <v>265</v>
      </c>
      <c r="Y40" s="76">
        <v>5</v>
      </c>
      <c r="Z40" s="77">
        <v>9</v>
      </c>
      <c r="AA40" s="34" t="s">
        <v>48</v>
      </c>
    </row>
    <row r="41" s="2" customFormat="1" ht="219" customHeight="1" spans="1:27">
      <c r="A41" s="27">
        <v>28</v>
      </c>
      <c r="B41" s="45" t="s">
        <v>37</v>
      </c>
      <c r="C41" s="45" t="s">
        <v>162</v>
      </c>
      <c r="D41" s="45" t="s">
        <v>163</v>
      </c>
      <c r="E41" s="46" t="s">
        <v>164</v>
      </c>
      <c r="F41" s="45" t="s">
        <v>40</v>
      </c>
      <c r="G41" s="45" t="s">
        <v>41</v>
      </c>
      <c r="H41" s="27" t="s">
        <v>42</v>
      </c>
      <c r="I41" s="49">
        <v>45736</v>
      </c>
      <c r="J41" s="49">
        <v>45858</v>
      </c>
      <c r="K41" s="27" t="s">
        <v>165</v>
      </c>
      <c r="L41" s="30">
        <v>210.39</v>
      </c>
      <c r="M41" s="32">
        <v>210.39</v>
      </c>
      <c r="N41" s="38">
        <v>162</v>
      </c>
      <c r="O41" s="32"/>
      <c r="P41" s="75">
        <v>12.61</v>
      </c>
      <c r="Q41" s="75">
        <v>35.78</v>
      </c>
      <c r="R41" s="32"/>
      <c r="S41" s="32"/>
      <c r="T41" s="32"/>
      <c r="U41" s="32"/>
      <c r="V41" s="30"/>
      <c r="W41" s="27">
        <v>23</v>
      </c>
      <c r="X41" s="27">
        <v>110</v>
      </c>
      <c r="Y41" s="76">
        <v>5</v>
      </c>
      <c r="Z41" s="77">
        <v>20</v>
      </c>
      <c r="AA41" s="34" t="s">
        <v>48</v>
      </c>
    </row>
    <row r="42" s="2" customFormat="1" ht="181" customHeight="1" spans="1:27">
      <c r="A42" s="27">
        <v>29</v>
      </c>
      <c r="B42" s="45" t="s">
        <v>37</v>
      </c>
      <c r="C42" s="45" t="s">
        <v>166</v>
      </c>
      <c r="D42" s="45" t="s">
        <v>167</v>
      </c>
      <c r="E42" s="46" t="s">
        <v>168</v>
      </c>
      <c r="F42" s="45" t="s">
        <v>40</v>
      </c>
      <c r="G42" s="45" t="s">
        <v>41</v>
      </c>
      <c r="H42" s="27" t="s">
        <v>42</v>
      </c>
      <c r="I42" s="49">
        <v>45736</v>
      </c>
      <c r="J42" s="49">
        <v>45858</v>
      </c>
      <c r="K42" s="27" t="s">
        <v>169</v>
      </c>
      <c r="L42" s="30">
        <v>132.86</v>
      </c>
      <c r="M42" s="32">
        <v>132.86</v>
      </c>
      <c r="N42" s="38">
        <v>96.54</v>
      </c>
      <c r="O42" s="32"/>
      <c r="P42" s="75">
        <v>7.66</v>
      </c>
      <c r="Q42" s="75">
        <f>M42-N42-P42</f>
        <v>28.66</v>
      </c>
      <c r="R42" s="32"/>
      <c r="S42" s="32"/>
      <c r="T42" s="32"/>
      <c r="U42" s="32"/>
      <c r="V42" s="30"/>
      <c r="W42" s="76">
        <v>123</v>
      </c>
      <c r="X42" s="76">
        <v>538</v>
      </c>
      <c r="Y42" s="76">
        <v>16</v>
      </c>
      <c r="Z42" s="77">
        <v>63</v>
      </c>
      <c r="AA42" s="34" t="s">
        <v>48</v>
      </c>
    </row>
    <row r="43" s="2" customFormat="1" ht="211" customHeight="1" spans="1:27">
      <c r="A43" s="27">
        <v>30</v>
      </c>
      <c r="B43" s="45" t="s">
        <v>37</v>
      </c>
      <c r="C43" s="45" t="s">
        <v>170</v>
      </c>
      <c r="D43" s="45" t="s">
        <v>171</v>
      </c>
      <c r="E43" s="46" t="s">
        <v>172</v>
      </c>
      <c r="F43" s="45" t="s">
        <v>40</v>
      </c>
      <c r="G43" s="45" t="s">
        <v>41</v>
      </c>
      <c r="H43" s="27" t="s">
        <v>42</v>
      </c>
      <c r="I43" s="49">
        <v>45762</v>
      </c>
      <c r="J43" s="49">
        <v>45960</v>
      </c>
      <c r="K43" s="27" t="s">
        <v>173</v>
      </c>
      <c r="L43" s="38">
        <v>519.48</v>
      </c>
      <c r="M43" s="32">
        <v>519.48</v>
      </c>
      <c r="N43" s="38">
        <v>409.1</v>
      </c>
      <c r="O43" s="32"/>
      <c r="P43" s="75">
        <v>32.6</v>
      </c>
      <c r="Q43" s="75">
        <v>77.78</v>
      </c>
      <c r="R43" s="32"/>
      <c r="S43" s="32"/>
      <c r="T43" s="32"/>
      <c r="U43" s="32"/>
      <c r="V43" s="30"/>
      <c r="W43" s="27">
        <v>131</v>
      </c>
      <c r="X43" s="27">
        <v>486</v>
      </c>
      <c r="Y43" s="76">
        <v>16</v>
      </c>
      <c r="Z43" s="77">
        <v>19</v>
      </c>
      <c r="AA43" s="34" t="s">
        <v>48</v>
      </c>
    </row>
    <row r="44" s="2" customFormat="1" ht="33" customHeight="1" spans="1:27">
      <c r="A44" s="59" t="s">
        <v>174</v>
      </c>
      <c r="B44" s="60"/>
      <c r="C44" s="61"/>
      <c r="D44" s="27">
        <v>3</v>
      </c>
      <c r="E44" s="27">
        <v>3</v>
      </c>
      <c r="F44" s="27"/>
      <c r="G44" s="27"/>
      <c r="H44" s="27"/>
      <c r="I44" s="49"/>
      <c r="J44" s="49"/>
      <c r="K44" s="27"/>
      <c r="L44" s="78">
        <f t="shared" ref="L44:U44" si="6">SUM(L45:L47)</f>
        <v>9516.14</v>
      </c>
      <c r="M44" s="32">
        <f t="shared" si="6"/>
        <v>10511.14</v>
      </c>
      <c r="N44" s="38">
        <f t="shared" si="6"/>
        <v>6759.95</v>
      </c>
      <c r="O44" s="32">
        <f t="shared" si="6"/>
        <v>1234</v>
      </c>
      <c r="P44" s="32">
        <f t="shared" si="6"/>
        <v>255.51</v>
      </c>
      <c r="Q44" s="32">
        <f t="shared" si="6"/>
        <v>1266.68</v>
      </c>
      <c r="R44" s="32">
        <f t="shared" si="6"/>
        <v>995</v>
      </c>
      <c r="S44" s="32">
        <f t="shared" si="6"/>
        <v>0</v>
      </c>
      <c r="T44" s="32">
        <f t="shared" si="6"/>
        <v>0</v>
      </c>
      <c r="U44" s="32">
        <f t="shared" si="6"/>
        <v>0</v>
      </c>
      <c r="V44" s="30"/>
      <c r="W44" s="27">
        <f>SUM(W45:W47)</f>
        <v>647</v>
      </c>
      <c r="X44" s="27">
        <f>SUM(X45:X47)</f>
        <v>3609</v>
      </c>
      <c r="Y44" s="76"/>
      <c r="Z44" s="77"/>
      <c r="AA44" s="34"/>
    </row>
    <row r="45" s="2" customFormat="1" ht="209" customHeight="1" spans="1:27">
      <c r="A45" s="27">
        <v>31</v>
      </c>
      <c r="B45" s="45" t="s">
        <v>37</v>
      </c>
      <c r="C45" s="45" t="s">
        <v>175</v>
      </c>
      <c r="D45" s="45" t="s">
        <v>176</v>
      </c>
      <c r="E45" s="46" t="s">
        <v>177</v>
      </c>
      <c r="F45" s="45" t="s">
        <v>40</v>
      </c>
      <c r="G45" s="45" t="s">
        <v>41</v>
      </c>
      <c r="H45" s="27" t="s">
        <v>42</v>
      </c>
      <c r="I45" s="49">
        <v>45748</v>
      </c>
      <c r="J45" s="49">
        <v>46021</v>
      </c>
      <c r="K45" s="27" t="s">
        <v>178</v>
      </c>
      <c r="L45" s="30">
        <v>3982.05</v>
      </c>
      <c r="M45" s="32">
        <v>3982.05</v>
      </c>
      <c r="N45" s="38">
        <v>2687.3</v>
      </c>
      <c r="O45" s="32">
        <v>478</v>
      </c>
      <c r="P45" s="32">
        <v>255.51</v>
      </c>
      <c r="Q45" s="32">
        <f>M45-N45-O45-P45</f>
        <v>561.24</v>
      </c>
      <c r="R45" s="32"/>
      <c r="S45" s="32"/>
      <c r="T45" s="32"/>
      <c r="U45" s="32"/>
      <c r="V45" s="30"/>
      <c r="W45" s="27">
        <v>345</v>
      </c>
      <c r="X45" s="27">
        <v>2004</v>
      </c>
      <c r="Y45" s="76">
        <v>6</v>
      </c>
      <c r="Z45" s="77">
        <v>16</v>
      </c>
      <c r="AA45" s="34" t="s">
        <v>48</v>
      </c>
    </row>
    <row r="46" s="2" customFormat="1" ht="183" customHeight="1" spans="1:27">
      <c r="A46" s="27">
        <v>32</v>
      </c>
      <c r="B46" s="45" t="s">
        <v>37</v>
      </c>
      <c r="C46" s="45" t="s">
        <v>179</v>
      </c>
      <c r="D46" s="45" t="s">
        <v>180</v>
      </c>
      <c r="E46" s="46" t="s">
        <v>181</v>
      </c>
      <c r="F46" s="45" t="s">
        <v>40</v>
      </c>
      <c r="G46" s="45" t="s">
        <v>41</v>
      </c>
      <c r="H46" s="27" t="s">
        <v>42</v>
      </c>
      <c r="I46" s="49">
        <v>45748</v>
      </c>
      <c r="J46" s="49">
        <v>46021</v>
      </c>
      <c r="K46" s="27" t="s">
        <v>182</v>
      </c>
      <c r="L46" s="30">
        <v>1778.15</v>
      </c>
      <c r="M46" s="32">
        <v>2223.15</v>
      </c>
      <c r="N46" s="38">
        <v>1358.15</v>
      </c>
      <c r="O46" s="32">
        <v>300</v>
      </c>
      <c r="P46" s="75"/>
      <c r="Q46" s="75">
        <v>120</v>
      </c>
      <c r="R46" s="32">
        <v>445</v>
      </c>
      <c r="S46" s="32"/>
      <c r="T46" s="32"/>
      <c r="U46" s="32"/>
      <c r="V46" s="30"/>
      <c r="W46" s="27">
        <v>75</v>
      </c>
      <c r="X46" s="27">
        <v>454</v>
      </c>
      <c r="Y46" s="76">
        <v>15</v>
      </c>
      <c r="Z46" s="77">
        <v>72</v>
      </c>
      <c r="AA46" s="34" t="s">
        <v>48</v>
      </c>
    </row>
    <row r="47" s="2" customFormat="1" ht="301" customHeight="1" spans="1:27">
      <c r="A47" s="27">
        <v>33</v>
      </c>
      <c r="B47" s="45" t="s">
        <v>37</v>
      </c>
      <c r="C47" s="45" t="s">
        <v>183</v>
      </c>
      <c r="D47" s="45" t="s">
        <v>184</v>
      </c>
      <c r="E47" s="46" t="s">
        <v>185</v>
      </c>
      <c r="F47" s="45" t="s">
        <v>40</v>
      </c>
      <c r="G47" s="45" t="s">
        <v>41</v>
      </c>
      <c r="H47" s="27" t="s">
        <v>42</v>
      </c>
      <c r="I47" s="49">
        <v>45748</v>
      </c>
      <c r="J47" s="49">
        <v>46021</v>
      </c>
      <c r="K47" s="27" t="s">
        <v>186</v>
      </c>
      <c r="L47" s="30">
        <f>3755.94</f>
        <v>3755.94</v>
      </c>
      <c r="M47" s="32">
        <f>3755.94+550</f>
        <v>4305.94</v>
      </c>
      <c r="N47" s="38">
        <v>2714.5</v>
      </c>
      <c r="O47" s="32">
        <v>456</v>
      </c>
      <c r="P47" s="75"/>
      <c r="Q47" s="75">
        <v>585.44</v>
      </c>
      <c r="R47" s="32">
        <v>550</v>
      </c>
      <c r="S47" s="32"/>
      <c r="T47" s="32"/>
      <c r="U47" s="32"/>
      <c r="V47" s="30"/>
      <c r="W47" s="27">
        <v>227</v>
      </c>
      <c r="X47" s="27">
        <v>1151</v>
      </c>
      <c r="Y47" s="76">
        <v>16</v>
      </c>
      <c r="Z47" s="77">
        <v>37</v>
      </c>
      <c r="AA47" s="34" t="s">
        <v>48</v>
      </c>
    </row>
    <row r="48" s="2" customFormat="1" ht="34" customHeight="1" spans="1:27">
      <c r="A48" s="59" t="s">
        <v>187</v>
      </c>
      <c r="B48" s="60"/>
      <c r="C48" s="61"/>
      <c r="D48" s="27">
        <v>6</v>
      </c>
      <c r="E48" s="27">
        <v>6</v>
      </c>
      <c r="F48" s="27"/>
      <c r="G48" s="27"/>
      <c r="H48" s="27"/>
      <c r="I48" s="49"/>
      <c r="J48" s="49"/>
      <c r="K48" s="27"/>
      <c r="L48" s="78">
        <f>SUM(L49:L54)</f>
        <v>2372.81</v>
      </c>
      <c r="M48" s="78">
        <f>SUM(M49:M54)</f>
        <v>2372.81</v>
      </c>
      <c r="N48" s="38">
        <f t="shared" ref="M48:U48" si="7">SUM(N49:N53)</f>
        <v>1812.29</v>
      </c>
      <c r="O48" s="32">
        <f>SUM(O49:O54)</f>
        <v>61.97</v>
      </c>
      <c r="P48" s="32">
        <f t="shared" si="7"/>
        <v>144.86</v>
      </c>
      <c r="Q48" s="32">
        <f t="shared" si="7"/>
        <v>353.69</v>
      </c>
      <c r="R48" s="32">
        <f t="shared" si="7"/>
        <v>0</v>
      </c>
      <c r="S48" s="32">
        <f t="shared" si="7"/>
        <v>0</v>
      </c>
      <c r="T48" s="32">
        <f t="shared" si="7"/>
        <v>0</v>
      </c>
      <c r="U48" s="32">
        <f t="shared" si="7"/>
        <v>0</v>
      </c>
      <c r="V48" s="30"/>
      <c r="W48" s="30">
        <f>SUM(W49:W53)</f>
        <v>491</v>
      </c>
      <c r="X48" s="30">
        <f>SUM(X49:X53)</f>
        <v>2119</v>
      </c>
      <c r="Y48" s="30"/>
      <c r="Z48" s="30"/>
      <c r="AA48" s="34"/>
    </row>
    <row r="49" s="2" customFormat="1" ht="170" customHeight="1" spans="1:27">
      <c r="A49" s="27">
        <v>34</v>
      </c>
      <c r="B49" s="45" t="s">
        <v>37</v>
      </c>
      <c r="C49" s="45" t="s">
        <v>188</v>
      </c>
      <c r="D49" s="45" t="s">
        <v>189</v>
      </c>
      <c r="E49" s="46" t="s">
        <v>190</v>
      </c>
      <c r="F49" s="45" t="s">
        <v>40</v>
      </c>
      <c r="G49" s="45" t="s">
        <v>41</v>
      </c>
      <c r="H49" s="27" t="s">
        <v>42</v>
      </c>
      <c r="I49" s="49">
        <v>45741</v>
      </c>
      <c r="J49" s="49">
        <v>45976</v>
      </c>
      <c r="K49" s="27" t="s">
        <v>191</v>
      </c>
      <c r="L49" s="30">
        <v>647.21</v>
      </c>
      <c r="M49" s="32">
        <v>647.21</v>
      </c>
      <c r="N49" s="38">
        <v>482.17</v>
      </c>
      <c r="O49" s="79">
        <v>20</v>
      </c>
      <c r="P49" s="32">
        <v>39.84</v>
      </c>
      <c r="Q49" s="32">
        <f>M49-N49-P49-O49</f>
        <v>105.2</v>
      </c>
      <c r="R49" s="79"/>
      <c r="S49" s="80"/>
      <c r="T49" s="32"/>
      <c r="U49" s="32"/>
      <c r="V49" s="30"/>
      <c r="W49" s="27">
        <v>70</v>
      </c>
      <c r="X49" s="27">
        <v>350</v>
      </c>
      <c r="Y49" s="27">
        <v>4</v>
      </c>
      <c r="Z49" s="27">
        <v>21</v>
      </c>
      <c r="AA49" s="34" t="s">
        <v>48</v>
      </c>
    </row>
    <row r="50" s="2" customFormat="1" ht="152" customHeight="1" spans="1:27">
      <c r="A50" s="27">
        <v>35</v>
      </c>
      <c r="B50" s="45" t="s">
        <v>37</v>
      </c>
      <c r="C50" s="45" t="s">
        <v>192</v>
      </c>
      <c r="D50" s="45" t="s">
        <v>193</v>
      </c>
      <c r="E50" s="46" t="s">
        <v>194</v>
      </c>
      <c r="F50" s="45" t="s">
        <v>40</v>
      </c>
      <c r="G50" s="45" t="s">
        <v>41</v>
      </c>
      <c r="H50" s="27" t="s">
        <v>42</v>
      </c>
      <c r="I50" s="49">
        <v>45741</v>
      </c>
      <c r="J50" s="49">
        <v>45976</v>
      </c>
      <c r="K50" s="27" t="s">
        <v>195</v>
      </c>
      <c r="L50" s="30">
        <v>336.76</v>
      </c>
      <c r="M50" s="32">
        <v>336.76</v>
      </c>
      <c r="N50" s="38">
        <v>267.37</v>
      </c>
      <c r="O50" s="32"/>
      <c r="P50" s="32">
        <v>20.8</v>
      </c>
      <c r="Q50" s="32">
        <f>M50-N50-P50</f>
        <v>48.59</v>
      </c>
      <c r="R50" s="79"/>
      <c r="S50" s="80"/>
      <c r="T50" s="32"/>
      <c r="U50" s="32"/>
      <c r="V50" s="30"/>
      <c r="W50" s="27">
        <v>135</v>
      </c>
      <c r="X50" s="27">
        <v>495</v>
      </c>
      <c r="Y50" s="27">
        <v>28</v>
      </c>
      <c r="Z50" s="27">
        <v>82</v>
      </c>
      <c r="AA50" s="34" t="s">
        <v>48</v>
      </c>
    </row>
    <row r="51" s="2" customFormat="1" ht="112" customHeight="1" spans="1:27">
      <c r="A51" s="27">
        <v>36</v>
      </c>
      <c r="B51" s="45" t="s">
        <v>37</v>
      </c>
      <c r="C51" s="45" t="s">
        <v>196</v>
      </c>
      <c r="D51" s="45" t="s">
        <v>197</v>
      </c>
      <c r="E51" s="46" t="s">
        <v>198</v>
      </c>
      <c r="F51" s="45" t="s">
        <v>40</v>
      </c>
      <c r="G51" s="45" t="s">
        <v>41</v>
      </c>
      <c r="H51" s="27" t="s">
        <v>42</v>
      </c>
      <c r="I51" s="49">
        <v>45741</v>
      </c>
      <c r="J51" s="49">
        <v>45976</v>
      </c>
      <c r="K51" s="27" t="s">
        <v>199</v>
      </c>
      <c r="L51" s="30">
        <v>192.06</v>
      </c>
      <c r="M51" s="32">
        <v>192.06</v>
      </c>
      <c r="N51" s="38">
        <v>146.3</v>
      </c>
      <c r="O51" s="32"/>
      <c r="P51" s="32">
        <v>11.38</v>
      </c>
      <c r="Q51" s="32">
        <f>M51-N51-P51</f>
        <v>34.38</v>
      </c>
      <c r="R51" s="79"/>
      <c r="S51" s="80"/>
      <c r="T51" s="32"/>
      <c r="U51" s="32"/>
      <c r="V51" s="30"/>
      <c r="W51" s="27">
        <v>101</v>
      </c>
      <c r="X51" s="27">
        <v>485</v>
      </c>
      <c r="Y51" s="27">
        <v>3</v>
      </c>
      <c r="Z51" s="27">
        <v>10</v>
      </c>
      <c r="AA51" s="34" t="s">
        <v>48</v>
      </c>
    </row>
    <row r="52" s="2" customFormat="1" ht="157" customHeight="1" spans="1:27">
      <c r="A52" s="27">
        <v>37</v>
      </c>
      <c r="B52" s="45" t="s">
        <v>37</v>
      </c>
      <c r="C52" s="45" t="s">
        <v>200</v>
      </c>
      <c r="D52" s="45" t="s">
        <v>201</v>
      </c>
      <c r="E52" s="46" t="s">
        <v>202</v>
      </c>
      <c r="F52" s="45" t="s">
        <v>40</v>
      </c>
      <c r="G52" s="45" t="s">
        <v>41</v>
      </c>
      <c r="H52" s="27" t="s">
        <v>42</v>
      </c>
      <c r="I52" s="49">
        <v>45741</v>
      </c>
      <c r="J52" s="49">
        <v>45976</v>
      </c>
      <c r="K52" s="27" t="s">
        <v>203</v>
      </c>
      <c r="L52" s="30">
        <v>943.5</v>
      </c>
      <c r="M52" s="32">
        <v>943.5</v>
      </c>
      <c r="N52" s="38">
        <v>749.85</v>
      </c>
      <c r="O52" s="32"/>
      <c r="P52" s="32">
        <v>59.88</v>
      </c>
      <c r="Q52" s="32">
        <f>M52-N52-P52</f>
        <v>133.77</v>
      </c>
      <c r="R52" s="79"/>
      <c r="S52" s="80"/>
      <c r="T52" s="32"/>
      <c r="U52" s="32"/>
      <c r="V52" s="30"/>
      <c r="W52" s="27">
        <v>152</v>
      </c>
      <c r="X52" s="27">
        <v>615</v>
      </c>
      <c r="Y52" s="27">
        <v>13</v>
      </c>
      <c r="Z52" s="27">
        <v>24</v>
      </c>
      <c r="AA52" s="34" t="s">
        <v>48</v>
      </c>
    </row>
    <row r="53" s="2" customFormat="1" ht="125" customHeight="1" spans="1:27">
      <c r="A53" s="27">
        <v>38</v>
      </c>
      <c r="B53" s="45" t="s">
        <v>37</v>
      </c>
      <c r="C53" s="45" t="s">
        <v>204</v>
      </c>
      <c r="D53" s="45" t="s">
        <v>205</v>
      </c>
      <c r="E53" s="46" t="s">
        <v>206</v>
      </c>
      <c r="F53" s="45" t="s">
        <v>40</v>
      </c>
      <c r="G53" s="45" t="s">
        <v>41</v>
      </c>
      <c r="H53" s="27" t="s">
        <v>42</v>
      </c>
      <c r="I53" s="49">
        <v>45741</v>
      </c>
      <c r="J53" s="49">
        <v>45976</v>
      </c>
      <c r="K53" s="27" t="s">
        <v>207</v>
      </c>
      <c r="L53" s="30">
        <v>211.31</v>
      </c>
      <c r="M53" s="32">
        <v>211.31</v>
      </c>
      <c r="N53" s="38">
        <v>166.6</v>
      </c>
      <c r="O53" s="32"/>
      <c r="P53" s="32">
        <v>12.96</v>
      </c>
      <c r="Q53" s="32">
        <f>M53-N53-O53-P53</f>
        <v>31.75</v>
      </c>
      <c r="R53" s="79"/>
      <c r="S53" s="80"/>
      <c r="T53" s="32"/>
      <c r="U53" s="32"/>
      <c r="V53" s="30"/>
      <c r="W53" s="27">
        <v>33</v>
      </c>
      <c r="X53" s="27">
        <v>174</v>
      </c>
      <c r="Y53" s="27">
        <v>1</v>
      </c>
      <c r="Z53" s="27">
        <v>1</v>
      </c>
      <c r="AA53" s="34" t="s">
        <v>48</v>
      </c>
    </row>
    <row r="54" s="2" customFormat="1" ht="197" customHeight="1" spans="1:27">
      <c r="A54" s="27">
        <v>39</v>
      </c>
      <c r="B54" s="54" t="s">
        <v>37</v>
      </c>
      <c r="C54" s="81" t="s">
        <v>208</v>
      </c>
      <c r="D54" s="45" t="s">
        <v>209</v>
      </c>
      <c r="E54" s="82" t="s">
        <v>210</v>
      </c>
      <c r="F54" s="54" t="s">
        <v>40</v>
      </c>
      <c r="G54" s="45" t="s">
        <v>41</v>
      </c>
      <c r="H54" s="45" t="s">
        <v>42</v>
      </c>
      <c r="I54" s="56">
        <v>45889</v>
      </c>
      <c r="J54" s="56">
        <v>45991</v>
      </c>
      <c r="K54" s="45" t="s">
        <v>211</v>
      </c>
      <c r="L54" s="45">
        <v>41.97</v>
      </c>
      <c r="M54" s="45">
        <v>41.97</v>
      </c>
      <c r="N54" s="38"/>
      <c r="O54" s="45">
        <v>41.97</v>
      </c>
      <c r="P54" s="45"/>
      <c r="Q54" s="45"/>
      <c r="R54" s="57"/>
      <c r="S54" s="57"/>
      <c r="T54" s="57"/>
      <c r="U54" s="57"/>
      <c r="V54" s="57"/>
      <c r="W54" s="58">
        <v>960</v>
      </c>
      <c r="X54" s="58"/>
      <c r="Y54" s="58"/>
      <c r="Z54" s="58"/>
      <c r="AA54" s="34" t="s">
        <v>48</v>
      </c>
    </row>
    <row r="55" ht="29" customHeight="1" spans="1:27">
      <c r="A55" s="83" t="s">
        <v>212</v>
      </c>
      <c r="B55" s="83"/>
      <c r="C55" s="83"/>
      <c r="D55" s="84">
        <v>2</v>
      </c>
      <c r="E55" s="84">
        <v>2</v>
      </c>
      <c r="F55" s="84"/>
      <c r="G55" s="84"/>
      <c r="H55" s="84"/>
      <c r="I55" s="85"/>
      <c r="J55" s="85"/>
      <c r="K55" s="84"/>
      <c r="L55" s="86">
        <f>L56+L57</f>
        <v>589.930326</v>
      </c>
      <c r="M55" s="32">
        <f>M56+M57</f>
        <v>589.930326</v>
      </c>
      <c r="N55" s="38">
        <f>N56+N57</f>
        <v>589.930326</v>
      </c>
      <c r="O55" s="80"/>
      <c r="P55" s="32"/>
      <c r="Q55" s="32"/>
      <c r="R55" s="87"/>
      <c r="S55" s="87"/>
      <c r="T55" s="87"/>
      <c r="U55" s="87"/>
      <c r="V55" s="88"/>
      <c r="W55" s="89"/>
      <c r="X55" s="89"/>
      <c r="Y55" s="89"/>
      <c r="Z55" s="89"/>
      <c r="AA55" s="90"/>
    </row>
    <row r="56" s="1" customFormat="1" customHeight="1" spans="1:27">
      <c r="A56" s="45">
        <v>40</v>
      </c>
      <c r="B56" s="45" t="s">
        <v>37</v>
      </c>
      <c r="C56" s="45" t="s">
        <v>213</v>
      </c>
      <c r="D56" s="45" t="s">
        <v>37</v>
      </c>
      <c r="E56" s="46" t="s">
        <v>214</v>
      </c>
      <c r="F56" s="45" t="s">
        <v>40</v>
      </c>
      <c r="G56" s="45" t="s">
        <v>215</v>
      </c>
      <c r="H56" s="45" t="s">
        <v>216</v>
      </c>
      <c r="I56" s="91">
        <v>45689</v>
      </c>
      <c r="J56" s="91">
        <v>45992</v>
      </c>
      <c r="K56" s="45" t="s">
        <v>217</v>
      </c>
      <c r="L56" s="92">
        <f>459.23-26.733174</f>
        <v>432.496826</v>
      </c>
      <c r="M56" s="32">
        <f>459.23-26.733174</f>
        <v>432.496826</v>
      </c>
      <c r="N56" s="38">
        <f>459.23-26.733174</f>
        <v>432.496826</v>
      </c>
      <c r="O56" s="80"/>
      <c r="P56" s="75"/>
      <c r="Q56" s="75"/>
      <c r="R56" s="80"/>
      <c r="S56" s="80"/>
      <c r="T56" s="80"/>
      <c r="U56" s="80"/>
      <c r="V56" s="93"/>
      <c r="W56" s="94"/>
      <c r="X56" s="94"/>
      <c r="Y56" s="94"/>
      <c r="Z56" s="94"/>
      <c r="AA56" s="95" t="s">
        <v>218</v>
      </c>
    </row>
    <row r="57" s="1" customFormat="1" customHeight="1" spans="1:27">
      <c r="A57" s="45">
        <v>41</v>
      </c>
      <c r="B57" s="45" t="s">
        <v>37</v>
      </c>
      <c r="C57" s="45" t="s">
        <v>219</v>
      </c>
      <c r="D57" s="45" t="s">
        <v>37</v>
      </c>
      <c r="E57" s="46" t="s">
        <v>220</v>
      </c>
      <c r="F57" s="45" t="s">
        <v>40</v>
      </c>
      <c r="G57" s="45" t="s">
        <v>41</v>
      </c>
      <c r="H57" s="45" t="s">
        <v>42</v>
      </c>
      <c r="I57" s="91">
        <v>45689</v>
      </c>
      <c r="J57" s="91">
        <v>45992</v>
      </c>
      <c r="K57" s="45" t="s">
        <v>221</v>
      </c>
      <c r="L57" s="93">
        <v>157.4335</v>
      </c>
      <c r="M57" s="32">
        <v>157.4335</v>
      </c>
      <c r="N57" s="38">
        <v>157.4335</v>
      </c>
      <c r="O57" s="80"/>
      <c r="P57" s="75"/>
      <c r="Q57" s="75"/>
      <c r="R57" s="80"/>
      <c r="S57" s="80"/>
      <c r="T57" s="80"/>
      <c r="U57" s="80"/>
      <c r="V57" s="93"/>
      <c r="W57" s="94"/>
      <c r="X57" s="94"/>
      <c r="Y57" s="94"/>
      <c r="Z57" s="94"/>
      <c r="AA57" s="95" t="s">
        <v>218</v>
      </c>
    </row>
    <row r="58" ht="41" customHeight="1" spans="1:27">
      <c r="A58" s="74" t="s">
        <v>222</v>
      </c>
      <c r="B58" s="74"/>
      <c r="C58" s="74"/>
      <c r="D58" s="45">
        <v>2</v>
      </c>
      <c r="E58" s="45">
        <v>2</v>
      </c>
      <c r="F58" s="45"/>
      <c r="G58" s="45"/>
      <c r="H58" s="45"/>
      <c r="I58" s="91"/>
      <c r="J58" s="91"/>
      <c r="K58" s="45"/>
      <c r="L58" s="86">
        <f>L59+L60</f>
        <v>21</v>
      </c>
      <c r="M58" s="32">
        <f>M59+M60</f>
        <v>21</v>
      </c>
      <c r="N58" s="38">
        <f>N59+N60</f>
        <v>16</v>
      </c>
      <c r="O58" s="80"/>
      <c r="P58" s="80"/>
      <c r="Q58" s="80">
        <f>Q59+Q60</f>
        <v>5</v>
      </c>
      <c r="R58" s="80"/>
      <c r="S58" s="80"/>
      <c r="T58" s="80"/>
      <c r="U58" s="80"/>
      <c r="V58" s="93"/>
      <c r="W58" s="94"/>
      <c r="X58" s="94"/>
      <c r="Y58" s="94"/>
      <c r="Z58" s="94"/>
      <c r="AA58" s="95"/>
    </row>
    <row r="59" ht="92" customHeight="1" spans="1:27">
      <c r="A59" s="45">
        <v>42</v>
      </c>
      <c r="B59" s="45" t="s">
        <v>37</v>
      </c>
      <c r="C59" s="45" t="s">
        <v>223</v>
      </c>
      <c r="D59" s="45" t="s">
        <v>37</v>
      </c>
      <c r="E59" s="46" t="s">
        <v>224</v>
      </c>
      <c r="F59" s="45" t="s">
        <v>40</v>
      </c>
      <c r="G59" s="45" t="s">
        <v>41</v>
      </c>
      <c r="H59" s="45" t="s">
        <v>42</v>
      </c>
      <c r="I59" s="91">
        <v>45689</v>
      </c>
      <c r="J59" s="91">
        <v>45992</v>
      </c>
      <c r="K59" s="45" t="s">
        <v>225</v>
      </c>
      <c r="L59" s="93">
        <v>3</v>
      </c>
      <c r="M59" s="32">
        <v>3</v>
      </c>
      <c r="N59" s="38"/>
      <c r="O59" s="80"/>
      <c r="P59" s="80"/>
      <c r="Q59" s="80">
        <v>3</v>
      </c>
      <c r="R59" s="80"/>
      <c r="S59" s="80"/>
      <c r="T59" s="80"/>
      <c r="U59" s="80"/>
      <c r="V59" s="93"/>
      <c r="W59" s="94"/>
      <c r="X59" s="94"/>
      <c r="Y59" s="94"/>
      <c r="Z59" s="94"/>
      <c r="AA59" s="95" t="s">
        <v>226</v>
      </c>
    </row>
    <row r="60" ht="160" customHeight="1" spans="1:27">
      <c r="A60" s="45">
        <v>43</v>
      </c>
      <c r="B60" s="45" t="s">
        <v>37</v>
      </c>
      <c r="C60" s="45" t="s">
        <v>227</v>
      </c>
      <c r="D60" s="45" t="s">
        <v>37</v>
      </c>
      <c r="E60" s="46" t="s">
        <v>228</v>
      </c>
      <c r="F60" s="45" t="s">
        <v>40</v>
      </c>
      <c r="G60" s="45" t="s">
        <v>41</v>
      </c>
      <c r="H60" s="45" t="s">
        <v>42</v>
      </c>
      <c r="I60" s="91">
        <v>45689</v>
      </c>
      <c r="J60" s="91">
        <v>45992</v>
      </c>
      <c r="K60" s="45" t="s">
        <v>229</v>
      </c>
      <c r="L60" s="93">
        <v>18</v>
      </c>
      <c r="M60" s="32">
        <v>18</v>
      </c>
      <c r="N60" s="38">
        <v>16</v>
      </c>
      <c r="O60" s="80"/>
      <c r="P60" s="80"/>
      <c r="Q60" s="80">
        <v>2</v>
      </c>
      <c r="R60" s="80"/>
      <c r="S60" s="80"/>
      <c r="T60" s="80"/>
      <c r="U60" s="80"/>
      <c r="V60" s="93"/>
      <c r="W60" s="94"/>
      <c r="X60" s="94"/>
      <c r="Y60" s="94"/>
      <c r="Z60" s="94"/>
      <c r="AA60" s="95" t="s">
        <v>218</v>
      </c>
    </row>
    <row r="61" customHeight="1" spans="1:27">
      <c r="B61" s="4"/>
      <c r="C61" s="4"/>
      <c r="D61" s="4"/>
      <c r="E61" s="4"/>
    </row>
  </sheetData>
  <mergeCells count="32">
    <mergeCell ref="A1:C1"/>
    <mergeCell ref="A2:Z2"/>
    <mergeCell ref="A3:D3"/>
    <mergeCell ref="M3:N3"/>
    <mergeCell ref="Z3:AA3"/>
    <mergeCell ref="K4:L4"/>
    <mergeCell ref="M4:U4"/>
    <mergeCell ref="Y4:Z4"/>
    <mergeCell ref="A8:C8"/>
    <mergeCell ref="A9:C9"/>
    <mergeCell ref="A22:C22"/>
    <mergeCell ref="A23:C23"/>
    <mergeCell ref="A35:C35"/>
    <mergeCell ref="A38:C38"/>
    <mergeCell ref="A44:C44"/>
    <mergeCell ref="A48:C48"/>
    <mergeCell ref="A55:C55"/>
    <mergeCell ref="A58:C58"/>
    <mergeCell ref="A4:A5"/>
    <mergeCell ref="B4:B5"/>
    <mergeCell ref="C4:C5"/>
    <mergeCell ref="D4:D5"/>
    <mergeCell ref="E4:E5"/>
    <mergeCell ref="F4:F5"/>
    <mergeCell ref="G4:G5"/>
    <mergeCell ref="H4:H5"/>
    <mergeCell ref="I4:I5"/>
    <mergeCell ref="J4:J5"/>
    <mergeCell ref="V4:V5"/>
    <mergeCell ref="W4:W5"/>
    <mergeCell ref="X4:X5"/>
    <mergeCell ref="AA4:AA5"/>
  </mergeCells>
  <pageMargins left="0.7" right="0.7" top="0.75" bottom="0.75" header="0.3" footer="0.3"/>
  <pageSetup paperSize="8" scale="47" fitToHeight="0" orientation="landscape"/>
  <headerFooter/>
  <ignoredErrors>
    <ignoredError sqref="Q8" 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项目表（全年）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Tibet</cp:lastModifiedBy>
  <dcterms:created xsi:type="dcterms:W3CDTF">2023-05-12T11:15:00Z</dcterms:created>
  <dcterms:modified xsi:type="dcterms:W3CDTF">2025-12-08T08:43:40Z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510D319D6D5F4EFF8892D6D37F1DDA3E</vt:lpwstr>
  </property>
  <property fmtid="{D5CDD505-2E9C-101B-9397-08002B2CF9AE}" pid="4" name="CalculationRule">
    <vt:i4>0</vt:i4>
  </property>
</Properties>
</file>